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hkadc.sharepoint.com/sites/HKPAX/Shared Documents/A_Admin/Tender/Marquee, Stages &amp; Event Management/Final/"/>
    </mc:Choice>
  </mc:AlternateContent>
  <xr:revisionPtr revIDLastSave="288" documentId="13_ncr:1_{E555DC6A-E9BA-4E7B-992C-F4522BD7D9CD}" xr6:coauthVersionLast="47" xr6:coauthVersionMax="47" xr10:uidLastSave="{6C5E0347-F5B8-40A1-9181-711E927DED30}"/>
  <bookViews>
    <workbookView xWindow="0" yWindow="390" windowWidth="38400" windowHeight="15120" xr2:uid="{58BEF2AF-CAD2-4107-8660-E7199CF96E1B}"/>
  </bookViews>
  <sheets>
    <sheet name="Sheet1" sheetId="1" r:id="rId1"/>
  </sheets>
  <definedNames>
    <definedName name="_xlnm.Print_Titles" localSheetId="0">Sheet1!$5:$5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3" i="1" l="1"/>
  <c r="J44" i="1"/>
  <c r="J46" i="1"/>
  <c r="J71" i="1"/>
  <c r="J70" i="1"/>
  <c r="K69" i="1" s="1"/>
  <c r="J68" i="1"/>
  <c r="K66" i="1" s="1"/>
  <c r="J67" i="1"/>
  <c r="J65" i="1"/>
  <c r="J64" i="1"/>
  <c r="J63" i="1"/>
  <c r="J57" i="1"/>
  <c r="J56" i="1"/>
  <c r="J51" i="1"/>
  <c r="J52" i="1"/>
  <c r="J53" i="1"/>
  <c r="J54" i="1"/>
  <c r="J58" i="1"/>
  <c r="J61" i="1"/>
  <c r="J11" i="1"/>
  <c r="J23" i="1"/>
  <c r="J8" i="1"/>
  <c r="J7" i="1"/>
  <c r="J39" i="1"/>
  <c r="J41" i="1"/>
  <c r="J62" i="1"/>
  <c r="J60" i="1"/>
  <c r="J59" i="1"/>
  <c r="J47" i="1"/>
  <c r="J45" i="1"/>
  <c r="J42" i="1"/>
  <c r="J40" i="1"/>
  <c r="J38" i="1"/>
  <c r="J37" i="1"/>
  <c r="J36" i="1"/>
  <c r="J35" i="1"/>
  <c r="J33" i="1"/>
  <c r="J32" i="1"/>
  <c r="J31" i="1"/>
  <c r="J30" i="1"/>
  <c r="J28" i="1"/>
  <c r="K27" i="1" s="1"/>
  <c r="J26" i="1"/>
  <c r="K25" i="1" s="1"/>
  <c r="J24" i="1"/>
  <c r="J21" i="1"/>
  <c r="K20" i="1" s="1"/>
  <c r="J19" i="1"/>
  <c r="J18" i="1"/>
  <c r="J16" i="1"/>
  <c r="K15" i="1" s="1"/>
  <c r="J14" i="1"/>
  <c r="J13" i="1"/>
  <c r="K12" i="1" s="1"/>
  <c r="J10" i="1"/>
  <c r="K50" i="1" l="1"/>
  <c r="K38" i="1"/>
  <c r="K34" i="1"/>
  <c r="K22" i="1"/>
  <c r="K9" i="1"/>
  <c r="K7" i="1"/>
  <c r="K17" i="1"/>
  <c r="K29" i="1"/>
  <c r="G71" i="1"/>
  <c r="K55" i="1"/>
  <c r="K72" i="1" l="1"/>
  <c r="K48" i="1" l="1"/>
  <c r="K73" i="1" s="1"/>
</calcChain>
</file>

<file path=xl/sharedStrings.xml><?xml version="1.0" encoding="utf-8"?>
<sst xmlns="http://schemas.openxmlformats.org/spreadsheetml/2006/main" count="217" uniqueCount="151">
  <si>
    <t>Annex</t>
  </si>
  <si>
    <t>Points to note:</t>
  </si>
  <si>
    <t xml:space="preserve">(1) Before making quotes of the service fees for the provision of Services in the following table, Service Providers are reminded to be fully conversant with the scope of work as stipulated in Part IV – Service Specifications (Sheets 22 – 41) and relevant appendices.
(2) Service Providers are required to state their offers, inclusive of all expenses, in Hong Kong dollars. The service fees should cover the whole range of Services by undertaking the tasks listed in Part IV – Service Specifications (Sheets 22 – 41) and relevant appendices to ensure successful completion of the work, within an agreed budget and programme. Any additional cost arising from the jobs redone or modified should be borne by the Contractor.
(3) Service Providers shall quote the service fees based on an assumption that HKPAX will attract around 800-1,000 participants. While HKADC does not warrant that any minimum or maximum number of participants shall register to attend HKPAX, Service Providers shall bear any variation at their own cost.
(4) Service Providers should note that their offers will be considered on an overall basis. Service Providers shall provide a detailed breakdown of service fees of each item which should only be treated for reference and for price quotation only. HKADC will not bind itself to engage the services in full. Since the final payment for the Services will be based on the actual satisfactorily completed service provision according to the actual final requirement, the price quotation given should be able to cater for the easy calculation of the final actual cost according to any addition, deletion and amendments to the following schedule as required.
(5) Service Providers may propose alternative content if they deem suitable. </t>
  </si>
  <si>
    <t>Item Description</t>
  </si>
  <si>
    <t>Item Specification</t>
  </si>
  <si>
    <t>Unit</t>
  </si>
  <si>
    <t>Required Quantity 
(a)</t>
  </si>
  <si>
    <t>Frequency
(b)</t>
  </si>
  <si>
    <t>All-Inclusive 
Unit Price
 (HK$)
(c)</t>
  </si>
  <si>
    <t>Sub-Total
(a)x(b)x(c)</t>
  </si>
  <si>
    <t xml:space="preserve">Total </t>
  </si>
  <si>
    <t>A. Core Services and Goods</t>
  </si>
  <si>
    <t>Overall Project Coordination and Management for HKPAX</t>
    <phoneticPr fontId="1" type="noConversion"/>
  </si>
  <si>
    <t>1.1</t>
  </si>
  <si>
    <t>Project team for provision of project coordination and management services</t>
  </si>
  <si>
    <t>Team</t>
  </si>
  <si>
    <t>1.2</t>
  </si>
  <si>
    <t>Insurance policy for the entire HKPAX</t>
  </si>
  <si>
    <t>Job</t>
  </si>
  <si>
    <t>2.1</t>
  </si>
  <si>
    <t>Technical team (stage manager, technicians and operators for audio, lighting and stage crew)</t>
  </si>
  <si>
    <t>Job/Team</t>
  </si>
  <si>
    <t>2.2</t>
  </si>
  <si>
    <t>Manpower for information counter, on-site logistic, crowd control, general enquires, etc</t>
  </si>
  <si>
    <t>No(s)</t>
  </si>
  <si>
    <t>(for 6 hours)</t>
    <phoneticPr fontId="1" type="noConversion"/>
  </si>
  <si>
    <t>For Opening Ceremony on 
9 October 2026
(1 hour ceremony for around 
1,000 participants)</t>
  </si>
  <si>
    <t>9 October 2026 at 17:30 - 18:30 inside the ground support stage at Hong Kong Cultural Centre Piazza C</t>
    <phoneticPr fontId="1" type="noConversion"/>
  </si>
  <si>
    <t>3.1</t>
  </si>
  <si>
    <t>Technical team (Stage Manager, technicians and operators for audio, lighting and stage crew)</t>
  </si>
  <si>
    <t>3.2</t>
  </si>
  <si>
    <t>(for 3 hours)</t>
  </si>
  <si>
    <t xml:space="preserve">International Showcases on 
9 - 13 October 2026 
(1 hour per performance for attendance ranging from 80 to 1,000 audiences)
</t>
  </si>
  <si>
    <t>9 - 13 October 2026 at various venues (estimated 5-8 venues)</t>
  </si>
  <si>
    <t>4.1</t>
    <phoneticPr fontId="1" type="noConversion"/>
  </si>
  <si>
    <t>Leadership Talk on 
10 - 11 October 2026 
(2 hours talk for around 300 audiences)</t>
  </si>
  <si>
    <t xml:space="preserve">10 October 2026 - 11 October 2026 at 10:00 - 12:00 at 4/F Foyer, Hong Kong Cultural Centre </t>
    <phoneticPr fontId="1" type="noConversion"/>
  </si>
  <si>
    <t>5.1</t>
  </si>
  <si>
    <t>Technical team (stage manager, technicians and operators for audio, lighting, live feed and stage crew)</t>
  </si>
  <si>
    <t>5.2</t>
  </si>
  <si>
    <t xml:space="preserve">Simultaneous Interpreters (3 languages: Cantonese, English and Putonghua) </t>
  </si>
  <si>
    <t>(for 3 hours)</t>
    <phoneticPr fontId="1" type="noConversion"/>
  </si>
  <si>
    <t>Pitching Sessions on 
11 - 12 October 2026 
(2.5 - 3 hours per session for around 300 audiences)</t>
  </si>
  <si>
    <t xml:space="preserve">11 October 2026 at 13:00 - 16:00 &amp; 12 October 2026 at 10:00 - 12:30 at 4/F Foyer, Hong Kong Cultural Centre </t>
    <phoneticPr fontId="1" type="noConversion"/>
  </si>
  <si>
    <t>6.1</t>
    <phoneticPr fontId="1" type="noConversion"/>
  </si>
  <si>
    <r>
      <t>Exhibition on 
10 - 13 October 2026
(4 hours per day</t>
    </r>
    <r>
      <rPr>
        <sz val="12"/>
        <color theme="1"/>
        <rFont val="Times New Roman"/>
        <family val="1"/>
      </rPr>
      <t>, for not less than 100 booths)</t>
    </r>
    <phoneticPr fontId="1" type="noConversion"/>
  </si>
  <si>
    <t>10 - 13 October 2026 at 09:00 - 13:00 inside the marquee at Hong Kong Cultural Centre Piazza C</t>
    <phoneticPr fontId="1" type="noConversion"/>
  </si>
  <si>
    <t>7.1</t>
  </si>
  <si>
    <t>Manpower for registration and information counter</t>
  </si>
  <si>
    <t>7.2</t>
  </si>
  <si>
    <t>water dispenser machines with cold and warm water supply</t>
  </si>
  <si>
    <t>(for 4 hours)</t>
  </si>
  <si>
    <t>Expo Programms on 
9 - 12 October 2026 
(1-2 hours per sesion for around 80 - 1,000 audiences)</t>
  </si>
  <si>
    <t>8.1</t>
  </si>
  <si>
    <t>Closing Ceremony on 
13 October 2026 
(1 hour ceremony for around 200 audiences)</t>
  </si>
  <si>
    <t>13 October 2026 at 20:00 - 21:00 at 4/F Foyer, Hong Kong Cultural Centre (location to be confirmed)</t>
    <phoneticPr fontId="1" type="noConversion"/>
  </si>
  <si>
    <t>9.1</t>
    <phoneticPr fontId="1" type="noConversion"/>
  </si>
  <si>
    <t>9 - 13 October 2026 at 08:00 - 22:00 at HKCC &amp; EKCC</t>
    <phoneticPr fontId="1" type="noConversion"/>
  </si>
  <si>
    <t>10.1</t>
    <phoneticPr fontId="1" type="noConversion"/>
  </si>
  <si>
    <t>24-hour security guard services on 3 - 14 October 2026 at Hong Kong Cultural Centre Piazza A, B &amp; C</t>
    <phoneticPr fontId="1" type="noConversion"/>
  </si>
  <si>
    <t>(for 12 hours)</t>
    <phoneticPr fontId="1" type="noConversion"/>
  </si>
  <si>
    <t>10.2</t>
    <phoneticPr fontId="1" type="noConversion"/>
  </si>
  <si>
    <t>Helper station at HKCC</t>
    <phoneticPr fontId="1" type="noConversion"/>
  </si>
  <si>
    <t>10.3</t>
  </si>
  <si>
    <t>Helper station at EKCC</t>
  </si>
  <si>
    <t>10.4</t>
  </si>
  <si>
    <t>Helper station at hotel(s)</t>
  </si>
  <si>
    <t>(for 8 hours)</t>
    <phoneticPr fontId="1" type="noConversion"/>
  </si>
  <si>
    <t xml:space="preserve">Shuttle Bus Service (9 – 14 October 2026, circular services for 14 hours) </t>
  </si>
  <si>
    <t>10.5</t>
  </si>
  <si>
    <t xml:space="preserve">28-seater shuttle bus circular services between Tsim Sha Tsui, Kowloon Bay and Central </t>
  </si>
  <si>
    <t>(for 14 hours)</t>
    <phoneticPr fontId="1" type="noConversion"/>
  </si>
  <si>
    <t>10.6</t>
  </si>
  <si>
    <t xml:space="preserve">49-seater shuttle bus circular services between Tsim Sha Tsui, Kowloon Bay and Central </t>
  </si>
  <si>
    <t>10.7</t>
  </si>
  <si>
    <t xml:space="preserve">60-seater shuttle bus circular services between Tsim Sha Tsui, Kowloon Bay and Central </t>
  </si>
  <si>
    <t>Design Adaptation &amp; Production Service (exact production quantity to be confirmed)</t>
  </si>
  <si>
    <t>11.1</t>
    <phoneticPr fontId="1" type="noConversion"/>
  </si>
  <si>
    <t>Marquee Decoration</t>
  </si>
  <si>
    <t>Job</t>
    <phoneticPr fontId="1" type="noConversion"/>
  </si>
  <si>
    <t>11.2</t>
    <phoneticPr fontId="1" type="noConversion"/>
  </si>
  <si>
    <t>Ground Support Stage Roof</t>
  </si>
  <si>
    <t>11.3</t>
  </si>
  <si>
    <t>Event Backdrop (Outdoor)</t>
  </si>
  <si>
    <t>11.4</t>
  </si>
  <si>
    <t>Event Backdrop (Indoor)</t>
  </si>
  <si>
    <t>11.5</t>
  </si>
  <si>
    <t>Pull-up Banner</t>
  </si>
  <si>
    <t>11.6</t>
  </si>
  <si>
    <t>Teardrop Flag</t>
    <phoneticPr fontId="1" type="noConversion"/>
  </si>
  <si>
    <t>11.7</t>
  </si>
  <si>
    <t>Foamboards</t>
  </si>
  <si>
    <t>11.8</t>
  </si>
  <si>
    <t>Signage</t>
    <phoneticPr fontId="1" type="noConversion"/>
  </si>
  <si>
    <t>11.9</t>
  </si>
  <si>
    <t>Mill Barriers Cover</t>
    <phoneticPr fontId="1" type="noConversion"/>
  </si>
  <si>
    <t>11.10</t>
  </si>
  <si>
    <t>Mic Tag</t>
    <phoneticPr fontId="1" type="noConversion"/>
  </si>
  <si>
    <t>Total Price for A (HK$)</t>
  </si>
  <si>
    <t>B. Optional Services and Goods (Note)</t>
    <phoneticPr fontId="1" type="noConversion"/>
  </si>
  <si>
    <t>Optional Services and Goods</t>
  </si>
  <si>
    <t>Additional Events (e.g. Sponsor's Talk, Gala Dinner)</t>
  </si>
  <si>
    <t>12.1</t>
  </si>
  <si>
    <t>Technical team (technicians and operators for audio, lighting, stage crew, others)</t>
  </si>
  <si>
    <t>12.2</t>
  </si>
  <si>
    <t>Technical team (live feed and crew)</t>
  </si>
  <si>
    <t>Supply and Installation of LED Wall</t>
  </si>
  <si>
    <t>No(s)</t>
    <phoneticPr fontId="1" type="noConversion"/>
  </si>
  <si>
    <t>12.3</t>
  </si>
  <si>
    <t>Supply and Installation of PA System with control panel and masking, loudspeakers, lighting equipment, and technical services</t>
  </si>
  <si>
    <t>On-Site Manpower Resources</t>
    <phoneticPr fontId="1" type="noConversion"/>
  </si>
  <si>
    <t>12.4</t>
  </si>
  <si>
    <t xml:space="preserve">Extra on-site manpower: Helper </t>
    <phoneticPr fontId="1" type="noConversion"/>
  </si>
  <si>
    <t>12.5</t>
    <phoneticPr fontId="1" type="noConversion"/>
  </si>
  <si>
    <t xml:space="preserve">Extra on-site manpower: Helper </t>
  </si>
  <si>
    <t>(for 1 hour)</t>
  </si>
  <si>
    <t>12.6</t>
    <phoneticPr fontId="1" type="noConversion"/>
  </si>
  <si>
    <t>Extra on-site manpower: Stage Manager</t>
  </si>
  <si>
    <t>12.7</t>
    <phoneticPr fontId="1" type="noConversion"/>
  </si>
  <si>
    <t>12.8</t>
    <phoneticPr fontId="1" type="noConversion"/>
  </si>
  <si>
    <t>Extra on-site manpower: Audio-visual Operator</t>
  </si>
  <si>
    <t>12.9</t>
    <phoneticPr fontId="1" type="noConversion"/>
  </si>
  <si>
    <t>12.10</t>
    <phoneticPr fontId="1" type="noConversion"/>
  </si>
  <si>
    <t>Extra on-site manpower: Lighting Operator</t>
  </si>
  <si>
    <t>12.11</t>
    <phoneticPr fontId="1" type="noConversion"/>
  </si>
  <si>
    <t>12.12</t>
    <phoneticPr fontId="1" type="noConversion"/>
  </si>
  <si>
    <t>Extra on-site manpower: Crew member</t>
  </si>
  <si>
    <t>12.13</t>
    <phoneticPr fontId="1" type="noConversion"/>
  </si>
  <si>
    <t>Extra on-site manpower: Crew member</t>
    <phoneticPr fontId="1" type="noConversion"/>
  </si>
  <si>
    <t>Design Adaptation &amp; Production Service</t>
  </si>
  <si>
    <t>12.14</t>
  </si>
  <si>
    <t>Event Branding installation (HKCC Water Pool)</t>
  </si>
  <si>
    <t>12.15</t>
  </si>
  <si>
    <t>Event Branding installation (Outdoor)</t>
  </si>
  <si>
    <t>Other Support</t>
    <phoneticPr fontId="1" type="noConversion"/>
  </si>
  <si>
    <t>12.16</t>
  </si>
  <si>
    <t>Decorative pipe and drape set</t>
    <phoneticPr fontId="1" type="noConversion"/>
  </si>
  <si>
    <t>12.17</t>
  </si>
  <si>
    <t>Wi-Fi services and routers for events taking place at HKCC</t>
    <phoneticPr fontId="1" type="noConversion"/>
  </si>
  <si>
    <t>Total Price for B (HK$)</t>
  </si>
  <si>
    <t>TOTAL Price for A+B (HK$)</t>
  </si>
  <si>
    <t>Note:</t>
  </si>
  <si>
    <t>The Contractor may be required to provide Optional Services and Goods for HKPAX.  These are optional and estimated items; written order for the Optional Services and Goods will be placed on an as-and-when-required basis within the Contract period and there is no guarantee that the items shall be required by HKADC.  If no instruction is given by HKADC, the Unit Price or any part of the quotation for such items shall not be invoiced or paid.  The Unit Price for each Optional Service and Good is fixed and not subject to adjustment and is inclusive of all expenses and costs including insurance, transportation, labour, equipment and all other necessary expenses for the provision of the items.</t>
  </si>
  <si>
    <t>Appendix VI: Tender Schedule and Statement of Compliance (Provision of Professional Event Organising Services)</t>
    <phoneticPr fontId="1" type="noConversion"/>
  </si>
  <si>
    <t>4 October 2026 - 8 October 2026 at 18:00 - 22:00 at Hong Kong Cultural Centre Piazza C</t>
    <phoneticPr fontId="1" type="noConversion"/>
  </si>
  <si>
    <t>Public Programme on 
4 - 8 October 2026 
(4 hours per session for around 500 audiences)</t>
    <phoneticPr fontId="1" type="noConversion"/>
  </si>
  <si>
    <t>9 - 12 October 2026 at various venues (estimated 9-12 venues)</t>
    <phoneticPr fontId="1" type="noConversion"/>
  </si>
  <si>
    <t>Overall event helpers stationed at HKCC, EKCC and hotel from 9 - 14 October 2026 and shuttle bus service</t>
    <phoneticPr fontId="1" type="noConversion"/>
  </si>
  <si>
    <t>(daily)</t>
    <phoneticPr fontId="1" type="noConversion"/>
  </si>
  <si>
    <t>SUPPLY AND INSTALLATION OF EQUIPMENT AND TECHNICAL WORKS, AND PROVISION OF PROFESSIONAL EVENT ORGANISING SERVICES FOR
THE HONG KONG PERFORMING ARTS EXPO 2026
Tender Deadline: 9 October 2025 (Thursday), 6:00pm</t>
    <phoneticPr fontId="1" type="noConversion"/>
  </si>
  <si>
    <t>(for 4 hours)</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</si>
</sst>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0.0"/>
    <numFmt numFmtId="165" formatCode="&quot;$&quot;#,##0.00"/>
  </numFmts>
  <fonts count="14" x14ac:knownFonts="1">
    <font>
      <sz val="11"/>
      <color theme="1"/>
      <name val="Aptos Narrow"/>
      <family val="2"/>
      <scheme val="minor"/>
    </font>
    <font>
      <sz val="8"/>
      <name val="Aptos Narrow"/>
      <family val="2"/>
      <scheme val="minor"/>
    </font>
    <font>
      <b/>
      <sz val="12"/>
      <name val="Times New Roman"/>
      <family val="1"/>
    </font>
    <font>
      <sz val="12"/>
      <name val="Times New Roman"/>
      <family val="1"/>
    </font>
    <font>
      <sz val="12"/>
      <color theme="1"/>
      <name val="Times New Roman"/>
      <family val="1"/>
    </font>
    <font>
      <b/>
      <u/>
      <sz val="12"/>
      <name val="Times New Roman"/>
      <family val="1"/>
    </font>
    <font>
      <sz val="12"/>
      <color theme="5"/>
      <name val="Times New Roman"/>
      <family val="1"/>
    </font>
    <font>
      <b/>
      <sz val="12"/>
      <color theme="1"/>
      <name val="Times New Roman"/>
      <family val="1"/>
    </font>
    <font>
      <b/>
      <sz val="12"/>
      <color theme="5"/>
      <name val="Times New Roman"/>
      <family val="1"/>
    </font>
    <font>
      <b/>
      <u/>
      <sz val="12"/>
      <color theme="1"/>
      <name val="Times New Roman"/>
      <family val="1"/>
    </font>
    <font>
      <sz val="12"/>
      <color rgb="FFFF0000"/>
      <name val="Times New Roman"/>
      <family val="1"/>
    </font>
    <font>
      <sz val="12"/>
      <color rgb="FF000000"/>
      <name val="Times New Roman"/>
      <family val="1"/>
    </font>
    <font>
      <sz val="12"/>
      <color theme="8"/>
      <name val="Times New Roman"/>
      <family val="1"/>
    </font>
    <font>
      <b/>
      <sz val="12"/>
      <color theme="1"/>
      <name val="Times New Roman"/>
    </font>
  </fonts>
  <fills count="6">
    <fill>
      <patternFill patternType="none"/>
    </fill>
    <fill>
      <patternFill patternType="gray125"/>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2" tint="-9.9978637043366805E-2"/>
        <bgColor indexed="64"/>
      </patternFill>
    </fill>
  </fills>
  <borders count="15">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rgb="FF000000"/>
      </top>
      <bottom/>
      <diagonal/>
    </border>
    <border>
      <left/>
      <right style="thin">
        <color indexed="64"/>
      </right>
      <top style="thin">
        <color rgb="FF000000"/>
      </top>
      <bottom/>
      <diagonal/>
    </border>
    <border>
      <left/>
      <right style="thin">
        <color indexed="64"/>
      </right>
      <top style="thin">
        <color indexed="64"/>
      </top>
      <bottom style="thin">
        <color indexed="64"/>
      </bottom>
      <diagonal/>
    </border>
  </borders>
  <cellStyleXfs count="1">
    <xf numFmtId="0" fontId="0" fillId="0" borderId="0"/>
  </cellStyleXfs>
  <cellXfs count="100">
    <xf numFmtId="0" fontId="0" fillId="0" borderId="0" xfId="0"/>
    <xf numFmtId="0" fontId="4" fillId="0" borderId="0" xfId="0" applyFont="1"/>
    <xf numFmtId="0" fontId="3" fillId="0" borderId="0" xfId="0" applyFont="1"/>
    <xf numFmtId="0" fontId="3" fillId="0" borderId="0" xfId="0" applyFont="1" applyAlignment="1">
      <alignment horizontal="right" wrapText="1"/>
    </xf>
    <xf numFmtId="0" fontId="3" fillId="0" borderId="0" xfId="0" applyFont="1" applyAlignment="1">
      <alignment horizontal="center" vertical="center" wrapText="1"/>
    </xf>
    <xf numFmtId="0" fontId="3" fillId="0" borderId="0" xfId="0" applyFont="1" applyAlignment="1">
      <alignment wrapText="1"/>
    </xf>
    <xf numFmtId="2" fontId="3" fillId="0" borderId="0" xfId="0" applyNumberFormat="1" applyFont="1"/>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2" fontId="2" fillId="0" borderId="4" xfId="0" applyNumberFormat="1"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3" fillId="0" borderId="4" xfId="0" applyFont="1" applyBorder="1" applyAlignment="1">
      <alignment horizontal="center" vertical="top" wrapText="1"/>
    </xf>
    <xf numFmtId="0" fontId="3" fillId="0" borderId="0" xfId="0" applyFont="1" applyAlignment="1">
      <alignment horizontal="center" vertical="top" wrapText="1"/>
    </xf>
    <xf numFmtId="0" fontId="3" fillId="0" borderId="7" xfId="0" applyFont="1" applyBorder="1" applyAlignment="1">
      <alignment horizontal="center" vertical="top" wrapText="1"/>
    </xf>
    <xf numFmtId="44" fontId="2" fillId="2" borderId="8" xfId="0" applyNumberFormat="1" applyFont="1" applyFill="1" applyBorder="1" applyAlignment="1">
      <alignment horizontal="center" vertical="center"/>
    </xf>
    <xf numFmtId="0" fontId="5" fillId="0" borderId="0" xfId="0" applyFont="1"/>
    <xf numFmtId="0" fontId="2" fillId="0" borderId="3" xfId="0" applyFont="1" applyBorder="1"/>
    <xf numFmtId="0" fontId="2" fillId="0" borderId="11" xfId="0" applyFont="1" applyBorder="1" applyAlignment="1">
      <alignment horizontal="center" vertical="center" wrapText="1"/>
    </xf>
    <xf numFmtId="2" fontId="2" fillId="0" borderId="11"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9" fillId="0" borderId="0" xfId="0" applyFont="1" applyAlignment="1">
      <alignment horizontal="right" vertical="top"/>
    </xf>
    <xf numFmtId="0" fontId="11" fillId="0" borderId="7" xfId="0" applyFont="1" applyBorder="1" applyAlignment="1">
      <alignment horizontal="center" vertical="top" wrapText="1"/>
    </xf>
    <xf numFmtId="49" fontId="3" fillId="0" borderId="0" xfId="0" applyNumberFormat="1" applyFont="1" applyAlignment="1">
      <alignment horizontal="left" vertical="top" wrapText="1"/>
    </xf>
    <xf numFmtId="49" fontId="3" fillId="0" borderId="7" xfId="0" applyNumberFormat="1" applyFont="1" applyBorder="1" applyAlignment="1">
      <alignment horizontal="left" vertical="top" wrapText="1"/>
    </xf>
    <xf numFmtId="0" fontId="3" fillId="0" borderId="0" xfId="0" applyFont="1" applyAlignment="1">
      <alignment horizontal="left" vertical="top" wrapText="1"/>
    </xf>
    <xf numFmtId="49" fontId="3" fillId="0" borderId="4" xfId="0" applyNumberFormat="1" applyFont="1" applyBorder="1" applyAlignment="1">
      <alignment horizontal="left" vertical="top" wrapText="1"/>
    </xf>
    <xf numFmtId="49" fontId="4" fillId="0" borderId="0" xfId="0" applyNumberFormat="1" applyFont="1" applyAlignment="1">
      <alignment horizontal="left" vertical="top" wrapText="1"/>
    </xf>
    <xf numFmtId="49" fontId="4" fillId="0" borderId="7" xfId="0" applyNumberFormat="1" applyFont="1" applyBorder="1" applyAlignment="1">
      <alignment horizontal="left" vertical="top" wrapText="1"/>
    </xf>
    <xf numFmtId="0" fontId="11" fillId="0" borderId="0" xfId="0" applyFont="1" applyAlignment="1">
      <alignment horizontal="center" vertical="top" wrapText="1"/>
    </xf>
    <xf numFmtId="49" fontId="2" fillId="0" borderId="4" xfId="0" quotePrefix="1" applyNumberFormat="1" applyFont="1" applyBorder="1" applyAlignment="1">
      <alignment horizontal="left" vertical="top" wrapText="1"/>
    </xf>
    <xf numFmtId="0" fontId="3" fillId="0" borderId="4" xfId="0" applyFont="1" applyBorder="1" applyAlignment="1">
      <alignment horizontal="left" vertical="top" wrapText="1"/>
    </xf>
    <xf numFmtId="165" fontId="3" fillId="3" borderId="4" xfId="0" applyNumberFormat="1" applyFont="1" applyFill="1" applyBorder="1" applyAlignment="1" applyProtection="1">
      <alignment horizontal="left" vertical="top"/>
      <protection locked="0"/>
    </xf>
    <xf numFmtId="44" fontId="3" fillId="0" borderId="4" xfId="0" applyNumberFormat="1" applyFont="1" applyBorder="1" applyAlignment="1">
      <alignment horizontal="left" vertical="top" wrapText="1"/>
    </xf>
    <xf numFmtId="49" fontId="2" fillId="0" borderId="0" xfId="0" quotePrefix="1" applyNumberFormat="1" applyFont="1" applyAlignment="1">
      <alignment horizontal="left" vertical="top" wrapText="1"/>
    </xf>
    <xf numFmtId="165" fontId="3" fillId="3" borderId="0" xfId="0" applyNumberFormat="1" applyFont="1" applyFill="1" applyAlignment="1" applyProtection="1">
      <alignment horizontal="left" vertical="top"/>
      <protection locked="0"/>
    </xf>
    <xf numFmtId="44" fontId="3" fillId="0" borderId="0" xfId="0" applyNumberFormat="1" applyFont="1" applyAlignment="1">
      <alignment horizontal="left" vertical="top" wrapText="1"/>
    </xf>
    <xf numFmtId="49" fontId="2" fillId="0" borderId="7" xfId="0" quotePrefix="1" applyNumberFormat="1" applyFont="1" applyBorder="1" applyAlignment="1">
      <alignment horizontal="left" vertical="top" wrapText="1"/>
    </xf>
    <xf numFmtId="0" fontId="3" fillId="0" borderId="7" xfId="0" applyFont="1" applyBorder="1" applyAlignment="1">
      <alignment horizontal="left" vertical="top" wrapText="1"/>
    </xf>
    <xf numFmtId="165" fontId="3" fillId="3" borderId="7" xfId="0" applyNumberFormat="1" applyFont="1" applyFill="1" applyBorder="1" applyAlignment="1" applyProtection="1">
      <alignment horizontal="left" vertical="top"/>
      <protection locked="0"/>
    </xf>
    <xf numFmtId="44" fontId="3" fillId="0" borderId="7" xfId="0" applyNumberFormat="1" applyFont="1" applyBorder="1" applyAlignment="1">
      <alignment horizontal="left" vertical="top" wrapText="1"/>
    </xf>
    <xf numFmtId="0" fontId="4" fillId="0" borderId="0" xfId="0" applyFont="1" applyAlignment="1">
      <alignment horizontal="left" vertical="top"/>
    </xf>
    <xf numFmtId="49" fontId="7" fillId="0" borderId="0" xfId="0" quotePrefix="1" applyNumberFormat="1" applyFont="1" applyAlignment="1">
      <alignment horizontal="left" vertical="top" wrapText="1"/>
    </xf>
    <xf numFmtId="49" fontId="7" fillId="0" borderId="7" xfId="0" quotePrefix="1" applyNumberFormat="1" applyFont="1" applyBorder="1" applyAlignment="1">
      <alignment horizontal="left" vertical="top" wrapText="1"/>
    </xf>
    <xf numFmtId="0" fontId="6" fillId="0" borderId="0" xfId="0" applyFont="1" applyAlignment="1">
      <alignment horizontal="left" vertical="top"/>
    </xf>
    <xf numFmtId="0" fontId="3" fillId="0" borderId="0" xfId="0" applyFont="1" applyAlignment="1">
      <alignment horizontal="left" vertical="top"/>
    </xf>
    <xf numFmtId="0" fontId="12" fillId="0" borderId="0" xfId="0" applyFont="1" applyAlignment="1">
      <alignment horizontal="left" vertical="top"/>
    </xf>
    <xf numFmtId="0" fontId="10" fillId="0" borderId="0" xfId="0" applyFont="1" applyAlignment="1">
      <alignment horizontal="left" vertical="top"/>
    </xf>
    <xf numFmtId="0" fontId="3" fillId="0" borderId="7" xfId="0" applyFont="1" applyBorder="1" applyAlignment="1">
      <alignment horizontal="left" vertical="top"/>
    </xf>
    <xf numFmtId="44" fontId="2" fillId="2" borderId="8" xfId="0" applyNumberFormat="1" applyFont="1" applyFill="1" applyBorder="1" applyAlignment="1">
      <alignment horizontal="left" vertical="top"/>
    </xf>
    <xf numFmtId="0" fontId="7" fillId="0" borderId="10" xfId="0" applyFont="1" applyBorder="1" applyAlignment="1">
      <alignment horizontal="left" vertical="top"/>
    </xf>
    <xf numFmtId="0" fontId="8" fillId="0" borderId="11" xfId="0" applyFont="1" applyBorder="1" applyAlignment="1">
      <alignment horizontal="left" vertical="top"/>
    </xf>
    <xf numFmtId="0" fontId="8" fillId="0" borderId="11" xfId="0" applyFont="1" applyBorder="1" applyAlignment="1">
      <alignment horizontal="left" vertical="top" wrapText="1"/>
    </xf>
    <xf numFmtId="2" fontId="8" fillId="0" borderId="11" xfId="0" applyNumberFormat="1" applyFont="1" applyBorder="1" applyAlignment="1">
      <alignment horizontal="left" vertical="top" wrapText="1"/>
    </xf>
    <xf numFmtId="0" fontId="2" fillId="0" borderId="14" xfId="0" applyFont="1" applyBorder="1" applyAlignment="1">
      <alignment horizontal="left" vertical="top" wrapText="1"/>
    </xf>
    <xf numFmtId="0" fontId="3" fillId="0" borderId="0" xfId="0" applyFont="1" applyAlignment="1">
      <alignment horizontal="center" wrapText="1"/>
    </xf>
    <xf numFmtId="2" fontId="8" fillId="0" borderId="11" xfId="0" applyNumberFormat="1" applyFont="1" applyBorder="1" applyAlignment="1">
      <alignment horizontal="center" vertical="top" wrapText="1"/>
    </xf>
    <xf numFmtId="0" fontId="4" fillId="0" borderId="0" xfId="0" applyFont="1" applyAlignment="1">
      <alignment horizontal="center"/>
    </xf>
    <xf numFmtId="0" fontId="4" fillId="0" borderId="7" xfId="0" applyFont="1" applyBorder="1" applyAlignment="1">
      <alignment horizontal="left" vertical="top"/>
    </xf>
    <xf numFmtId="165" fontId="4" fillId="3" borderId="0" xfId="0" applyNumberFormat="1" applyFont="1" applyFill="1" applyAlignment="1" applyProtection="1">
      <alignment horizontal="left" vertical="top"/>
      <protection locked="0"/>
    </xf>
    <xf numFmtId="165" fontId="4" fillId="3" borderId="7" xfId="0" applyNumberFormat="1" applyFont="1" applyFill="1" applyBorder="1" applyAlignment="1" applyProtection="1">
      <alignment horizontal="left" vertical="top"/>
      <protection locked="0"/>
    </xf>
    <xf numFmtId="44" fontId="2" fillId="0" borderId="5" xfId="0" applyNumberFormat="1" applyFont="1" applyBorder="1" applyAlignment="1">
      <alignment horizontal="left" vertical="top"/>
    </xf>
    <xf numFmtId="44" fontId="2" fillId="0" borderId="2" xfId="0" applyNumberFormat="1" applyFont="1" applyBorder="1" applyAlignment="1">
      <alignment horizontal="left" vertical="top"/>
    </xf>
    <xf numFmtId="44" fontId="2" fillId="0" borderId="8" xfId="0" applyNumberFormat="1" applyFont="1" applyBorder="1" applyAlignment="1">
      <alignment horizontal="left" vertical="top"/>
    </xf>
    <xf numFmtId="49" fontId="7" fillId="5" borderId="4" xfId="0" quotePrefix="1" applyNumberFormat="1" applyFont="1" applyFill="1" applyBorder="1" applyAlignment="1">
      <alignment horizontal="left" vertical="top" wrapText="1"/>
    </xf>
    <xf numFmtId="49" fontId="7" fillId="5" borderId="0" xfId="0" quotePrefix="1" applyNumberFormat="1" applyFont="1" applyFill="1" applyAlignment="1">
      <alignment horizontal="left" vertical="top" wrapText="1"/>
    </xf>
    <xf numFmtId="0" fontId="4" fillId="0" borderId="0" xfId="0" applyFont="1" applyAlignment="1">
      <alignment vertical="top" wrapText="1"/>
    </xf>
    <xf numFmtId="49" fontId="2" fillId="4" borderId="4" xfId="0" quotePrefix="1" applyNumberFormat="1" applyFont="1" applyFill="1" applyBorder="1" applyAlignment="1">
      <alignment horizontal="left" vertical="top" wrapText="1"/>
    </xf>
    <xf numFmtId="0" fontId="3" fillId="0" borderId="3" xfId="0" applyFont="1" applyBorder="1" applyAlignment="1">
      <alignment horizontal="left" vertical="top"/>
    </xf>
    <xf numFmtId="0" fontId="3" fillId="0" borderId="1" xfId="0" applyFont="1" applyBorder="1" applyAlignment="1">
      <alignment horizontal="left" vertical="top"/>
    </xf>
    <xf numFmtId="49" fontId="3" fillId="0" borderId="4" xfId="0" applyNumberFormat="1" applyFont="1" applyBorder="1" applyAlignment="1">
      <alignment horizontal="left" vertical="top" wrapText="1"/>
    </xf>
    <xf numFmtId="49" fontId="3" fillId="0" borderId="0" xfId="0" applyNumberFormat="1" applyFont="1" applyAlignment="1">
      <alignment horizontal="left" vertical="top" wrapText="1"/>
    </xf>
    <xf numFmtId="0" fontId="4" fillId="0" borderId="3" xfId="0" applyFont="1" applyBorder="1" applyAlignment="1">
      <alignment horizontal="left" vertical="top"/>
    </xf>
    <xf numFmtId="0" fontId="4" fillId="0" borderId="6" xfId="0" applyFont="1" applyBorder="1" applyAlignment="1">
      <alignment horizontal="left" vertical="top"/>
    </xf>
    <xf numFmtId="49" fontId="3" fillId="0" borderId="7" xfId="0" applyNumberFormat="1" applyFont="1" applyBorder="1" applyAlignment="1">
      <alignment horizontal="left" vertical="top" wrapText="1"/>
    </xf>
    <xf numFmtId="49" fontId="4" fillId="0" borderId="0" xfId="0" applyNumberFormat="1" applyFont="1" applyAlignment="1">
      <alignment horizontal="left" vertical="top" wrapText="1"/>
    </xf>
    <xf numFmtId="0" fontId="4" fillId="0" borderId="1" xfId="0" applyFont="1" applyBorder="1" applyAlignment="1">
      <alignment horizontal="left" vertical="top"/>
    </xf>
    <xf numFmtId="49" fontId="3" fillId="0" borderId="9" xfId="0" applyNumberFormat="1" applyFont="1" applyBorder="1" applyAlignment="1">
      <alignment horizontal="left" vertical="top" wrapText="1"/>
    </xf>
    <xf numFmtId="49" fontId="2" fillId="4" borderId="9" xfId="0" quotePrefix="1" applyNumberFormat="1" applyFont="1" applyFill="1" applyBorder="1" applyAlignment="1">
      <alignment horizontal="left" vertical="top" wrapText="1"/>
    </xf>
    <xf numFmtId="0" fontId="3" fillId="0" borderId="12" xfId="0" applyFont="1" applyBorder="1" applyAlignment="1">
      <alignment horizontal="left" vertical="top"/>
    </xf>
    <xf numFmtId="0" fontId="3" fillId="0" borderId="6" xfId="0" applyFont="1" applyBorder="1" applyAlignment="1">
      <alignment horizontal="left" vertical="top"/>
    </xf>
    <xf numFmtId="0" fontId="13" fillId="0" borderId="0" xfId="0" applyFont="1" applyAlignment="1">
      <alignment horizontal="center" vertical="center" wrapText="1"/>
    </xf>
    <xf numFmtId="0" fontId="7" fillId="0" borderId="0" xfId="0" applyFont="1" applyAlignment="1">
      <alignment horizontal="center" vertical="center"/>
    </xf>
    <xf numFmtId="0" fontId="4" fillId="0" borderId="0" xfId="0" applyFont="1"/>
    <xf numFmtId="0" fontId="9" fillId="0" borderId="0" xfId="0" applyFont="1" applyAlignment="1">
      <alignment horizontal="center" vertical="center" wrapText="1"/>
    </xf>
    <xf numFmtId="0" fontId="3" fillId="0" borderId="0" xfId="0" applyFont="1" applyAlignment="1">
      <alignment horizontal="left" vertical="top"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1" xfId="0" applyFont="1" applyBorder="1" applyAlignment="1">
      <alignment horizontal="center" vertical="center" wrapText="1"/>
    </xf>
    <xf numFmtId="44" fontId="2" fillId="0" borderId="13" xfId="0" applyNumberFormat="1" applyFont="1" applyBorder="1" applyAlignment="1">
      <alignment horizontal="left" vertical="top"/>
    </xf>
    <xf numFmtId="2" fontId="2" fillId="0" borderId="11" xfId="0" applyNumberFormat="1" applyFont="1" applyBorder="1" applyAlignment="1">
      <alignment horizontal="center" vertical="center" wrapText="1"/>
    </xf>
    <xf numFmtId="164" fontId="2" fillId="2" borderId="10" xfId="0" applyNumberFormat="1" applyFont="1" applyFill="1" applyBorder="1" applyAlignment="1">
      <alignment horizontal="right" vertical="center" wrapText="1"/>
    </xf>
    <xf numFmtId="164" fontId="2" fillId="2" borderId="11" xfId="0" applyNumberFormat="1" applyFont="1" applyFill="1" applyBorder="1" applyAlignment="1">
      <alignment horizontal="right" vertical="center" wrapText="1"/>
    </xf>
    <xf numFmtId="164" fontId="2" fillId="2" borderId="6" xfId="0" applyNumberFormat="1" applyFont="1" applyFill="1" applyBorder="1" applyAlignment="1">
      <alignment horizontal="left" vertical="top"/>
    </xf>
    <xf numFmtId="164" fontId="2" fillId="2" borderId="7" xfId="0" applyNumberFormat="1" applyFont="1" applyFill="1" applyBorder="1" applyAlignment="1">
      <alignment horizontal="left" vertical="top"/>
    </xf>
    <xf numFmtId="164" fontId="2" fillId="2" borderId="6" xfId="0" applyNumberFormat="1" applyFont="1" applyFill="1" applyBorder="1" applyAlignment="1">
      <alignment horizontal="right" vertical="center"/>
    </xf>
    <xf numFmtId="164" fontId="2" fillId="2" borderId="7" xfId="0" applyNumberFormat="1" applyFont="1" applyFill="1" applyBorder="1" applyAlignment="1">
      <alignment horizontal="right" vertical="center"/>
    </xf>
    <xf numFmtId="49" fontId="2" fillId="5" borderId="4" xfId="0" quotePrefix="1" applyNumberFormat="1" applyFont="1" applyFill="1" applyBorder="1" applyAlignment="1">
      <alignment horizontal="left" vertical="top" wrapText="1"/>
    </xf>
    <xf numFmtId="49" fontId="4" fillId="0" borderId="4" xfId="0" applyNumberFormat="1" applyFont="1" applyBorder="1" applyAlignment="1">
      <alignment horizontal="left" vertical="top" wrapText="1"/>
    </xf>
    <xf numFmtId="49" fontId="4" fillId="0" borderId="7" xfId="0" applyNumberFormat="1" applyFont="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DC247-1F42-49E6-ABD3-C156378275D6}">
  <sheetPr>
    <pageSetUpPr fitToPage="1"/>
  </sheetPr>
  <dimension ref="A1:L76"/>
  <sheetViews>
    <sheetView tabSelected="1" topLeftCell="A50" zoomScale="85" zoomScaleNormal="85" zoomScaleSheetLayoutView="85" workbookViewId="0">
      <selection activeCell="K50" sqref="K50:K71"/>
    </sheetView>
  </sheetViews>
  <sheetFormatPr defaultRowHeight="15.75" x14ac:dyDescent="0.25"/>
  <cols>
    <col min="1" max="1" width="4.140625" style="1" customWidth="1"/>
    <col min="2" max="2" width="31.7109375" style="1" customWidth="1"/>
    <col min="3" max="3" width="8.42578125" style="1" bestFit="1" customWidth="1"/>
    <col min="4" max="4" width="102" style="1" customWidth="1"/>
    <col min="5" max="5" width="11" style="1" customWidth="1"/>
    <col min="6" max="6" width="13.85546875" style="57" customWidth="1"/>
    <col min="7" max="7" width="13" style="57" customWidth="1"/>
    <col min="8" max="8" width="14.85546875" style="1" customWidth="1"/>
    <col min="9" max="9" width="19.42578125" style="1" customWidth="1"/>
    <col min="10" max="10" width="22.42578125" style="1" customWidth="1"/>
    <col min="11" max="11" width="18.85546875" style="1" customWidth="1"/>
    <col min="12" max="17" width="9.140625" style="1"/>
    <col min="18" max="18" width="13.28515625" style="1" customWidth="1"/>
    <col min="19" max="16384" width="9.140625" style="1"/>
  </cols>
  <sheetData>
    <row r="1" spans="1:12" ht="61.5" customHeight="1" x14ac:dyDescent="0.25">
      <c r="A1" s="81" t="s">
        <v>149</v>
      </c>
      <c r="B1" s="82"/>
      <c r="C1" s="82"/>
      <c r="D1" s="82"/>
      <c r="E1" s="82"/>
      <c r="F1" s="82"/>
      <c r="G1" s="82"/>
      <c r="H1" s="82"/>
      <c r="I1" s="83"/>
      <c r="J1" s="83"/>
      <c r="K1" s="21" t="s">
        <v>0</v>
      </c>
    </row>
    <row r="2" spans="1:12" ht="18" customHeight="1" x14ac:dyDescent="0.25">
      <c r="A2" s="84" t="s">
        <v>143</v>
      </c>
      <c r="B2" s="84"/>
      <c r="C2" s="84"/>
      <c r="D2" s="84"/>
      <c r="E2" s="84"/>
      <c r="F2" s="84"/>
      <c r="G2" s="84"/>
      <c r="H2" s="84"/>
      <c r="I2" s="84"/>
      <c r="J2" s="84"/>
    </row>
    <row r="3" spans="1:12" x14ac:dyDescent="0.25">
      <c r="A3" s="16" t="s">
        <v>1</v>
      </c>
      <c r="B3" s="3"/>
      <c r="C3" s="4"/>
      <c r="D3" s="5"/>
      <c r="E3" s="4"/>
      <c r="F3" s="55"/>
      <c r="G3" s="55"/>
      <c r="H3" s="5"/>
      <c r="I3" s="6"/>
      <c r="J3" s="2"/>
    </row>
    <row r="4" spans="1:12" ht="146.25" customHeight="1" x14ac:dyDescent="0.25">
      <c r="A4" s="85" t="s">
        <v>2</v>
      </c>
      <c r="B4" s="85"/>
      <c r="C4" s="85"/>
      <c r="D4" s="85"/>
      <c r="E4" s="85"/>
      <c r="F4" s="85"/>
      <c r="G4" s="85"/>
      <c r="H4" s="85"/>
      <c r="I4" s="85"/>
      <c r="J4" s="85"/>
      <c r="K4" s="85"/>
    </row>
    <row r="5" spans="1:12" ht="63" x14ac:dyDescent="0.25">
      <c r="A5" s="86" t="s">
        <v>3</v>
      </c>
      <c r="B5" s="87"/>
      <c r="C5" s="88" t="s">
        <v>4</v>
      </c>
      <c r="D5" s="88"/>
      <c r="E5" s="18" t="s">
        <v>5</v>
      </c>
      <c r="F5" s="19" t="s">
        <v>6</v>
      </c>
      <c r="G5" s="90" t="s">
        <v>7</v>
      </c>
      <c r="H5" s="90"/>
      <c r="I5" s="19" t="s">
        <v>8</v>
      </c>
      <c r="J5" s="18" t="s">
        <v>9</v>
      </c>
      <c r="K5" s="20" t="s">
        <v>10</v>
      </c>
    </row>
    <row r="6" spans="1:12" ht="23.1" customHeight="1" x14ac:dyDescent="0.25">
      <c r="A6" s="17" t="s">
        <v>11</v>
      </c>
      <c r="B6" s="8"/>
      <c r="C6" s="8"/>
      <c r="D6" s="7"/>
      <c r="E6" s="7"/>
      <c r="F6" s="9"/>
      <c r="G6" s="9"/>
      <c r="H6" s="9"/>
      <c r="I6" s="9"/>
      <c r="J6" s="10"/>
      <c r="K6" s="11"/>
    </row>
    <row r="7" spans="1:12" s="41" customFormat="1" ht="23.1" customHeight="1" x14ac:dyDescent="0.25">
      <c r="A7" s="68">
        <v>1</v>
      </c>
      <c r="B7" s="70" t="s">
        <v>12</v>
      </c>
      <c r="C7" s="30" t="s">
        <v>13</v>
      </c>
      <c r="D7" s="26" t="s">
        <v>14</v>
      </c>
      <c r="E7" s="26" t="s">
        <v>15</v>
      </c>
      <c r="F7" s="12">
        <v>1</v>
      </c>
      <c r="G7" s="12">
        <v>1</v>
      </c>
      <c r="H7" s="31"/>
      <c r="I7" s="32"/>
      <c r="J7" s="33">
        <f>F7*G7*I7</f>
        <v>0</v>
      </c>
      <c r="K7" s="61">
        <f>SUM(J7:J8)</f>
        <v>0</v>
      </c>
    </row>
    <row r="8" spans="1:12" s="41" customFormat="1" ht="23.1" customHeight="1" x14ac:dyDescent="0.25">
      <c r="A8" s="69"/>
      <c r="B8" s="71"/>
      <c r="C8" s="34" t="s">
        <v>16</v>
      </c>
      <c r="D8" s="41" t="s">
        <v>17</v>
      </c>
      <c r="E8" s="23" t="s">
        <v>18</v>
      </c>
      <c r="F8" s="13">
        <v>1</v>
      </c>
      <c r="G8" s="13">
        <v>1</v>
      </c>
      <c r="H8" s="25"/>
      <c r="I8" s="35"/>
      <c r="J8" s="36">
        <f>F8*G8*I8</f>
        <v>0</v>
      </c>
      <c r="K8" s="62"/>
    </row>
    <row r="9" spans="1:12" s="41" customFormat="1" ht="23.1" customHeight="1" x14ac:dyDescent="0.25">
      <c r="A9" s="79">
        <v>2</v>
      </c>
      <c r="B9" s="77" t="s">
        <v>145</v>
      </c>
      <c r="C9" s="78" t="s">
        <v>144</v>
      </c>
      <c r="D9" s="78"/>
      <c r="E9" s="78"/>
      <c r="F9" s="78"/>
      <c r="G9" s="78"/>
      <c r="H9" s="78"/>
      <c r="I9" s="78"/>
      <c r="J9" s="78"/>
      <c r="K9" s="89">
        <f>SUM(J10:J11)</f>
        <v>0</v>
      </c>
    </row>
    <row r="10" spans="1:12" s="41" customFormat="1" ht="23.1" customHeight="1" x14ac:dyDescent="0.25">
      <c r="A10" s="69"/>
      <c r="B10" s="71"/>
      <c r="C10" s="34" t="s">
        <v>19</v>
      </c>
      <c r="D10" s="23" t="s">
        <v>20</v>
      </c>
      <c r="E10" s="23" t="s">
        <v>21</v>
      </c>
      <c r="F10" s="13">
        <v>1</v>
      </c>
      <c r="G10" s="13">
        <v>1</v>
      </c>
      <c r="H10" s="23"/>
      <c r="I10" s="59"/>
      <c r="J10" s="36">
        <f>F10*G10*I10</f>
        <v>0</v>
      </c>
      <c r="K10" s="62"/>
    </row>
    <row r="11" spans="1:12" s="41" customFormat="1" ht="23.1" customHeight="1" x14ac:dyDescent="0.25">
      <c r="A11" s="69"/>
      <c r="B11" s="71"/>
      <c r="C11" s="34" t="s">
        <v>22</v>
      </c>
      <c r="D11" s="23" t="s">
        <v>23</v>
      </c>
      <c r="E11" s="23" t="s">
        <v>24</v>
      </c>
      <c r="F11" s="13">
        <v>2</v>
      </c>
      <c r="G11" s="13">
        <v>5</v>
      </c>
      <c r="H11" s="23" t="s">
        <v>25</v>
      </c>
      <c r="I11" s="59"/>
      <c r="J11" s="36">
        <f>F11*G11*I11</f>
        <v>0</v>
      </c>
      <c r="K11" s="62"/>
      <c r="L11" s="44"/>
    </row>
    <row r="12" spans="1:12" s="41" customFormat="1" ht="23.1" customHeight="1" x14ac:dyDescent="0.25">
      <c r="A12" s="79">
        <v>3</v>
      </c>
      <c r="B12" s="77" t="s">
        <v>26</v>
      </c>
      <c r="C12" s="78" t="s">
        <v>27</v>
      </c>
      <c r="D12" s="78"/>
      <c r="E12" s="78"/>
      <c r="F12" s="78"/>
      <c r="G12" s="78"/>
      <c r="H12" s="78"/>
      <c r="I12" s="78"/>
      <c r="J12" s="78"/>
      <c r="K12" s="89">
        <f>SUM(J13:J14)</f>
        <v>0</v>
      </c>
    </row>
    <row r="13" spans="1:12" s="45" customFormat="1" ht="23.1" customHeight="1" x14ac:dyDescent="0.25">
      <c r="A13" s="69"/>
      <c r="B13" s="71"/>
      <c r="C13" s="34" t="s">
        <v>28</v>
      </c>
      <c r="D13" s="23" t="s">
        <v>29</v>
      </c>
      <c r="E13" s="23" t="s">
        <v>21</v>
      </c>
      <c r="F13" s="13">
        <v>1</v>
      </c>
      <c r="G13" s="13">
        <v>1</v>
      </c>
      <c r="H13" s="25"/>
      <c r="I13" s="35"/>
      <c r="J13" s="36">
        <f>F13*G13*I13</f>
        <v>0</v>
      </c>
      <c r="K13" s="62"/>
    </row>
    <row r="14" spans="1:12" s="45" customFormat="1" ht="23.1" customHeight="1" x14ac:dyDescent="0.25">
      <c r="A14" s="80"/>
      <c r="B14" s="74"/>
      <c r="C14" s="34" t="s">
        <v>30</v>
      </c>
      <c r="D14" s="23" t="s">
        <v>23</v>
      </c>
      <c r="E14" s="23" t="s">
        <v>24</v>
      </c>
      <c r="F14" s="13">
        <v>2</v>
      </c>
      <c r="G14" s="13">
        <v>1</v>
      </c>
      <c r="H14" s="23" t="s">
        <v>31</v>
      </c>
      <c r="I14" s="35"/>
      <c r="J14" s="36">
        <f>F14*G14*I14</f>
        <v>0</v>
      </c>
      <c r="K14" s="62"/>
    </row>
    <row r="15" spans="1:12" s="41" customFormat="1" ht="23.1" customHeight="1" x14ac:dyDescent="0.25">
      <c r="A15" s="68">
        <v>4</v>
      </c>
      <c r="B15" s="70" t="s">
        <v>32</v>
      </c>
      <c r="C15" s="67" t="s">
        <v>33</v>
      </c>
      <c r="D15" s="67"/>
      <c r="E15" s="67"/>
      <c r="F15" s="67"/>
      <c r="G15" s="67"/>
      <c r="H15" s="67"/>
      <c r="I15" s="67"/>
      <c r="J15" s="67"/>
      <c r="K15" s="61">
        <f>SUM(J16)</f>
        <v>0</v>
      </c>
      <c r="L15" s="46"/>
    </row>
    <row r="16" spans="1:12" s="41" customFormat="1" ht="62.25" customHeight="1" x14ac:dyDescent="0.25">
      <c r="A16" s="69"/>
      <c r="B16" s="71"/>
      <c r="C16" s="34" t="s">
        <v>34</v>
      </c>
      <c r="D16" s="23" t="s">
        <v>23</v>
      </c>
      <c r="E16" s="23" t="s">
        <v>24</v>
      </c>
      <c r="F16" s="13">
        <v>2</v>
      </c>
      <c r="G16" s="13">
        <v>8</v>
      </c>
      <c r="H16" s="23" t="s">
        <v>31</v>
      </c>
      <c r="I16" s="35"/>
      <c r="J16" s="36">
        <f>F16*G16*I16</f>
        <v>0</v>
      </c>
      <c r="K16" s="62"/>
      <c r="L16" s="47"/>
    </row>
    <row r="17" spans="1:12" s="41" customFormat="1" ht="23.1" customHeight="1" x14ac:dyDescent="0.25">
      <c r="A17" s="68">
        <v>5</v>
      </c>
      <c r="B17" s="70" t="s">
        <v>35</v>
      </c>
      <c r="C17" s="67" t="s">
        <v>36</v>
      </c>
      <c r="D17" s="67"/>
      <c r="E17" s="67"/>
      <c r="F17" s="67"/>
      <c r="G17" s="67"/>
      <c r="H17" s="67"/>
      <c r="I17" s="67"/>
      <c r="J17" s="67"/>
      <c r="K17" s="61">
        <f>SUM(J18:J19)</f>
        <v>0</v>
      </c>
      <c r="L17" s="47"/>
    </row>
    <row r="18" spans="1:12" s="41" customFormat="1" ht="23.1" customHeight="1" x14ac:dyDescent="0.25">
      <c r="A18" s="69"/>
      <c r="B18" s="71"/>
      <c r="C18" s="34" t="s">
        <v>37</v>
      </c>
      <c r="D18" s="23" t="s">
        <v>38</v>
      </c>
      <c r="E18" s="23" t="s">
        <v>21</v>
      </c>
      <c r="F18" s="13">
        <v>1</v>
      </c>
      <c r="G18" s="13">
        <v>2</v>
      </c>
      <c r="H18" s="23"/>
      <c r="I18" s="59"/>
      <c r="J18" s="36">
        <f>F18*G18*I18</f>
        <v>0</v>
      </c>
      <c r="K18" s="62"/>
    </row>
    <row r="19" spans="1:12" s="41" customFormat="1" ht="23.1" customHeight="1" x14ac:dyDescent="0.25">
      <c r="A19" s="80"/>
      <c r="B19" s="74"/>
      <c r="C19" s="37" t="s">
        <v>39</v>
      </c>
      <c r="D19" s="58" t="s">
        <v>40</v>
      </c>
      <c r="E19" s="24" t="s">
        <v>21</v>
      </c>
      <c r="F19" s="14">
        <v>1</v>
      </c>
      <c r="G19" s="14">
        <v>2</v>
      </c>
      <c r="H19" s="24" t="s">
        <v>41</v>
      </c>
      <c r="I19" s="60"/>
      <c r="J19" s="40">
        <f>F19*G19*I19</f>
        <v>0</v>
      </c>
      <c r="K19" s="63"/>
    </row>
    <row r="20" spans="1:12" s="41" customFormat="1" ht="23.1" customHeight="1" x14ac:dyDescent="0.25">
      <c r="A20" s="68">
        <v>6</v>
      </c>
      <c r="B20" s="70" t="s">
        <v>42</v>
      </c>
      <c r="C20" s="67" t="s">
        <v>43</v>
      </c>
      <c r="D20" s="67"/>
      <c r="E20" s="67"/>
      <c r="F20" s="67"/>
      <c r="G20" s="67"/>
      <c r="H20" s="67"/>
      <c r="I20" s="67"/>
      <c r="J20" s="67"/>
      <c r="K20" s="61">
        <f>SUM(J21)</f>
        <v>0</v>
      </c>
      <c r="L20" s="47"/>
    </row>
    <row r="21" spans="1:12" s="41" customFormat="1" ht="44.25" customHeight="1" x14ac:dyDescent="0.25">
      <c r="A21" s="80"/>
      <c r="B21" s="74"/>
      <c r="C21" s="37" t="s">
        <v>44</v>
      </c>
      <c r="D21" s="24" t="s">
        <v>38</v>
      </c>
      <c r="E21" s="24" t="s">
        <v>21</v>
      </c>
      <c r="F21" s="14">
        <v>1</v>
      </c>
      <c r="G21" s="14">
        <v>2</v>
      </c>
      <c r="H21" s="24"/>
      <c r="I21" s="60"/>
      <c r="J21" s="40">
        <f>F21*G21*I21</f>
        <v>0</v>
      </c>
      <c r="K21" s="63"/>
    </row>
    <row r="22" spans="1:12" s="41" customFormat="1" ht="23.1" customHeight="1" x14ac:dyDescent="0.25">
      <c r="A22" s="68">
        <v>7</v>
      </c>
      <c r="B22" s="70" t="s">
        <v>45</v>
      </c>
      <c r="C22" s="67" t="s">
        <v>46</v>
      </c>
      <c r="D22" s="67"/>
      <c r="E22" s="67"/>
      <c r="F22" s="67"/>
      <c r="G22" s="67"/>
      <c r="H22" s="67"/>
      <c r="I22" s="67"/>
      <c r="J22" s="67"/>
      <c r="K22" s="61">
        <f>SUM(J23:J24)</f>
        <v>0</v>
      </c>
      <c r="L22" s="47"/>
    </row>
    <row r="23" spans="1:12" s="41" customFormat="1" ht="23.1" customHeight="1" x14ac:dyDescent="0.25">
      <c r="A23" s="69"/>
      <c r="B23" s="71"/>
      <c r="C23" s="42" t="s">
        <v>47</v>
      </c>
      <c r="D23" s="23" t="s">
        <v>48</v>
      </c>
      <c r="E23" s="23" t="s">
        <v>24</v>
      </c>
      <c r="F23" s="13">
        <v>4</v>
      </c>
      <c r="G23" s="13">
        <v>4</v>
      </c>
      <c r="H23" s="23" t="s">
        <v>25</v>
      </c>
      <c r="I23" s="35"/>
      <c r="J23" s="36">
        <f>F23*G23*I23</f>
        <v>0</v>
      </c>
      <c r="K23" s="62"/>
    </row>
    <row r="24" spans="1:12" s="41" customFormat="1" ht="23.1" customHeight="1" x14ac:dyDescent="0.25">
      <c r="A24" s="69"/>
      <c r="B24" s="71"/>
      <c r="C24" s="42" t="s">
        <v>49</v>
      </c>
      <c r="D24" s="23" t="s">
        <v>50</v>
      </c>
      <c r="E24" s="23" t="s">
        <v>24</v>
      </c>
      <c r="F24" s="13">
        <v>4</v>
      </c>
      <c r="G24" s="13">
        <v>4</v>
      </c>
      <c r="H24" s="25" t="s">
        <v>51</v>
      </c>
      <c r="I24" s="35"/>
      <c r="J24" s="36">
        <f>F24*G24*I24</f>
        <v>0</v>
      </c>
      <c r="K24" s="62"/>
    </row>
    <row r="25" spans="1:12" s="41" customFormat="1" ht="23.1" customHeight="1" x14ac:dyDescent="0.25">
      <c r="A25" s="68">
        <v>8</v>
      </c>
      <c r="B25" s="70" t="s">
        <v>52</v>
      </c>
      <c r="C25" s="67" t="s">
        <v>146</v>
      </c>
      <c r="D25" s="67"/>
      <c r="E25" s="67"/>
      <c r="F25" s="67"/>
      <c r="G25" s="67"/>
      <c r="H25" s="67"/>
      <c r="I25" s="67"/>
      <c r="J25" s="67"/>
      <c r="K25" s="61">
        <f>SUM(J26)</f>
        <v>0</v>
      </c>
      <c r="L25" s="46"/>
    </row>
    <row r="26" spans="1:12" s="41" customFormat="1" ht="46.5" customHeight="1" x14ac:dyDescent="0.25">
      <c r="A26" s="80"/>
      <c r="B26" s="74"/>
      <c r="C26" s="37" t="s">
        <v>53</v>
      </c>
      <c r="D26" s="24" t="s">
        <v>23</v>
      </c>
      <c r="E26" s="24" t="s">
        <v>24</v>
      </c>
      <c r="F26" s="14">
        <v>2</v>
      </c>
      <c r="G26" s="14">
        <v>12</v>
      </c>
      <c r="H26" s="24" t="s">
        <v>41</v>
      </c>
      <c r="I26" s="60"/>
      <c r="J26" s="40">
        <f>F26*G26*I26</f>
        <v>0</v>
      </c>
      <c r="K26" s="63"/>
      <c r="L26" s="47"/>
    </row>
    <row r="27" spans="1:12" s="41" customFormat="1" ht="23.1" customHeight="1" x14ac:dyDescent="0.25">
      <c r="A27" s="72">
        <v>9</v>
      </c>
      <c r="B27" s="70" t="s">
        <v>54</v>
      </c>
      <c r="C27" s="67" t="s">
        <v>55</v>
      </c>
      <c r="D27" s="67"/>
      <c r="E27" s="67"/>
      <c r="F27" s="67"/>
      <c r="G27" s="67"/>
      <c r="H27" s="67"/>
      <c r="I27" s="67"/>
      <c r="J27" s="67"/>
      <c r="K27" s="61">
        <f>SUM(J28:J28)</f>
        <v>0</v>
      </c>
      <c r="L27" s="47"/>
    </row>
    <row r="28" spans="1:12" s="41" customFormat="1" ht="41.25" customHeight="1" x14ac:dyDescent="0.25">
      <c r="A28" s="73"/>
      <c r="B28" s="74"/>
      <c r="C28" s="37" t="s">
        <v>56</v>
      </c>
      <c r="D28" s="24" t="s">
        <v>29</v>
      </c>
      <c r="E28" s="24" t="s">
        <v>21</v>
      </c>
      <c r="F28" s="14">
        <v>1</v>
      </c>
      <c r="G28" s="14">
        <v>1</v>
      </c>
      <c r="H28" s="38"/>
      <c r="I28" s="39"/>
      <c r="J28" s="40">
        <f>F28*G28*I28</f>
        <v>0</v>
      </c>
      <c r="K28" s="63"/>
    </row>
    <row r="29" spans="1:12" s="41" customFormat="1" ht="23.1" customHeight="1" x14ac:dyDescent="0.25">
      <c r="A29" s="72">
        <v>10</v>
      </c>
      <c r="B29" s="98" t="s">
        <v>147</v>
      </c>
      <c r="C29" s="67" t="s">
        <v>57</v>
      </c>
      <c r="D29" s="67"/>
      <c r="E29" s="67"/>
      <c r="F29" s="67"/>
      <c r="G29" s="67"/>
      <c r="H29" s="67"/>
      <c r="I29" s="67"/>
      <c r="J29" s="67"/>
      <c r="K29" s="61">
        <f>SUM(J30:J33)</f>
        <v>0</v>
      </c>
    </row>
    <row r="30" spans="1:12" s="41" customFormat="1" ht="23.1" customHeight="1" x14ac:dyDescent="0.25">
      <c r="A30" s="76"/>
      <c r="B30" s="75"/>
      <c r="C30" s="42" t="s">
        <v>58</v>
      </c>
      <c r="D30" s="45" t="s">
        <v>59</v>
      </c>
      <c r="E30" s="23" t="s">
        <v>24</v>
      </c>
      <c r="F30" s="13">
        <v>3</v>
      </c>
      <c r="G30" s="13">
        <v>12</v>
      </c>
      <c r="H30" s="25" t="s">
        <v>148</v>
      </c>
      <c r="I30" s="35"/>
      <c r="J30" s="36">
        <f>F30*G30*I30</f>
        <v>0</v>
      </c>
      <c r="K30" s="62"/>
    </row>
    <row r="31" spans="1:12" s="41" customFormat="1" ht="23.1" customHeight="1" x14ac:dyDescent="0.25">
      <c r="A31" s="76"/>
      <c r="B31" s="75"/>
      <c r="C31" s="42" t="s">
        <v>61</v>
      </c>
      <c r="D31" s="45" t="s">
        <v>62</v>
      </c>
      <c r="E31" s="23" t="s">
        <v>24</v>
      </c>
      <c r="F31" s="13">
        <v>6</v>
      </c>
      <c r="G31" s="13">
        <v>5</v>
      </c>
      <c r="H31" s="25" t="s">
        <v>60</v>
      </c>
      <c r="I31" s="35"/>
      <c r="J31" s="36">
        <f>F31*G31*I31</f>
        <v>0</v>
      </c>
      <c r="K31" s="62"/>
    </row>
    <row r="32" spans="1:12" s="41" customFormat="1" ht="23.1" customHeight="1" x14ac:dyDescent="0.25">
      <c r="A32" s="76"/>
      <c r="B32" s="75"/>
      <c r="C32" s="42" t="s">
        <v>63</v>
      </c>
      <c r="D32" s="45" t="s">
        <v>64</v>
      </c>
      <c r="E32" s="23" t="s">
        <v>24</v>
      </c>
      <c r="F32" s="13">
        <v>6</v>
      </c>
      <c r="G32" s="13">
        <v>3</v>
      </c>
      <c r="H32" s="25" t="s">
        <v>60</v>
      </c>
      <c r="I32" s="35"/>
      <c r="J32" s="36">
        <f>F32*G32*I32</f>
        <v>0</v>
      </c>
      <c r="K32" s="62"/>
    </row>
    <row r="33" spans="1:12" s="41" customFormat="1" ht="23.1" customHeight="1" x14ac:dyDescent="0.25">
      <c r="A33" s="76"/>
      <c r="B33" s="75"/>
      <c r="C33" s="43" t="s">
        <v>65</v>
      </c>
      <c r="D33" s="48" t="s">
        <v>66</v>
      </c>
      <c r="E33" s="24" t="s">
        <v>24</v>
      </c>
      <c r="F33" s="22">
        <v>2</v>
      </c>
      <c r="G33" s="22">
        <v>6</v>
      </c>
      <c r="H33" s="38" t="s">
        <v>67</v>
      </c>
      <c r="I33" s="39"/>
      <c r="J33" s="40">
        <f>F33*G33*I33</f>
        <v>0</v>
      </c>
      <c r="K33" s="63"/>
      <c r="L33" s="44"/>
    </row>
    <row r="34" spans="1:12" s="41" customFormat="1" ht="23.1" customHeight="1" x14ac:dyDescent="0.25">
      <c r="A34" s="76"/>
      <c r="B34" s="75"/>
      <c r="C34" s="97" t="s">
        <v>68</v>
      </c>
      <c r="D34" s="97"/>
      <c r="E34" s="97"/>
      <c r="F34" s="97"/>
      <c r="G34" s="97"/>
      <c r="H34" s="97"/>
      <c r="I34" s="97"/>
      <c r="J34" s="97"/>
      <c r="K34" s="61">
        <f>SUM(J35:J37)</f>
        <v>0</v>
      </c>
      <c r="L34" s="47"/>
    </row>
    <row r="35" spans="1:12" s="41" customFormat="1" ht="23.1" customHeight="1" x14ac:dyDescent="0.25">
      <c r="A35" s="76"/>
      <c r="B35" s="75"/>
      <c r="C35" s="42" t="s">
        <v>69</v>
      </c>
      <c r="D35" s="27" t="s">
        <v>70</v>
      </c>
      <c r="E35" s="23" t="s">
        <v>24</v>
      </c>
      <c r="F35" s="13">
        <v>4</v>
      </c>
      <c r="G35" s="13">
        <v>6</v>
      </c>
      <c r="H35" s="25" t="s">
        <v>71</v>
      </c>
      <c r="I35" s="35"/>
      <c r="J35" s="36">
        <f t="shared" ref="J35:J47" si="0">F35*G35*I35</f>
        <v>0</v>
      </c>
      <c r="K35" s="62"/>
      <c r="L35" s="44"/>
    </row>
    <row r="36" spans="1:12" s="41" customFormat="1" ht="23.1" customHeight="1" x14ac:dyDescent="0.25">
      <c r="A36" s="76"/>
      <c r="B36" s="75"/>
      <c r="C36" s="42" t="s">
        <v>72</v>
      </c>
      <c r="D36" s="27" t="s">
        <v>73</v>
      </c>
      <c r="E36" s="23" t="s">
        <v>24</v>
      </c>
      <c r="F36" s="13">
        <v>4</v>
      </c>
      <c r="G36" s="13">
        <v>6</v>
      </c>
      <c r="H36" s="25" t="s">
        <v>71</v>
      </c>
      <c r="I36" s="35"/>
      <c r="J36" s="36">
        <f t="shared" si="0"/>
        <v>0</v>
      </c>
      <c r="K36" s="62"/>
      <c r="L36" s="44"/>
    </row>
    <row r="37" spans="1:12" s="41" customFormat="1" ht="23.1" customHeight="1" x14ac:dyDescent="0.25">
      <c r="A37" s="73"/>
      <c r="B37" s="99"/>
      <c r="C37" s="43" t="s">
        <v>74</v>
      </c>
      <c r="D37" s="28" t="s">
        <v>75</v>
      </c>
      <c r="E37" s="24" t="s">
        <v>24</v>
      </c>
      <c r="F37" s="14">
        <v>4</v>
      </c>
      <c r="G37" s="14">
        <v>6</v>
      </c>
      <c r="H37" s="38" t="s">
        <v>71</v>
      </c>
      <c r="I37" s="39"/>
      <c r="J37" s="40">
        <f t="shared" si="0"/>
        <v>0</v>
      </c>
      <c r="K37" s="63"/>
      <c r="L37" s="44"/>
    </row>
    <row r="38" spans="1:12" s="41" customFormat="1" ht="23.1" customHeight="1" x14ac:dyDescent="0.25">
      <c r="A38" s="76">
        <v>11</v>
      </c>
      <c r="B38" s="75" t="s">
        <v>76</v>
      </c>
      <c r="C38" s="42" t="s">
        <v>77</v>
      </c>
      <c r="D38" s="41" t="s">
        <v>78</v>
      </c>
      <c r="E38" s="23" t="s">
        <v>79</v>
      </c>
      <c r="F38" s="29">
        <v>1</v>
      </c>
      <c r="G38" s="29">
        <v>1</v>
      </c>
      <c r="H38" s="25"/>
      <c r="I38" s="35"/>
      <c r="J38" s="36">
        <f t="shared" si="0"/>
        <v>0</v>
      </c>
      <c r="K38" s="62">
        <f>SUM(J38:J47)</f>
        <v>0</v>
      </c>
      <c r="L38" s="47"/>
    </row>
    <row r="39" spans="1:12" s="41" customFormat="1" ht="23.1" customHeight="1" x14ac:dyDescent="0.25">
      <c r="A39" s="76"/>
      <c r="B39" s="75"/>
      <c r="C39" s="42" t="s">
        <v>80</v>
      </c>
      <c r="D39" s="45" t="s">
        <v>81</v>
      </c>
      <c r="E39" s="23" t="s">
        <v>79</v>
      </c>
      <c r="F39" s="29">
        <v>1</v>
      </c>
      <c r="G39" s="29">
        <v>1</v>
      </c>
      <c r="H39" s="25"/>
      <c r="I39" s="35"/>
      <c r="J39" s="36">
        <f t="shared" si="0"/>
        <v>0</v>
      </c>
      <c r="K39" s="62"/>
      <c r="L39" s="44"/>
    </row>
    <row r="40" spans="1:12" s="41" customFormat="1" ht="23.1" customHeight="1" x14ac:dyDescent="0.25">
      <c r="A40" s="76"/>
      <c r="B40" s="75"/>
      <c r="C40" s="42" t="s">
        <v>82</v>
      </c>
      <c r="D40" s="45" t="s">
        <v>83</v>
      </c>
      <c r="E40" s="23" t="s">
        <v>24</v>
      </c>
      <c r="F40" s="29">
        <v>1</v>
      </c>
      <c r="G40" s="29">
        <v>1</v>
      </c>
      <c r="H40" s="25"/>
      <c r="I40" s="35"/>
      <c r="J40" s="36">
        <f t="shared" si="0"/>
        <v>0</v>
      </c>
      <c r="K40" s="62"/>
      <c r="L40" s="44"/>
    </row>
    <row r="41" spans="1:12" s="41" customFormat="1" ht="23.1" customHeight="1" x14ac:dyDescent="0.25">
      <c r="A41" s="76"/>
      <c r="B41" s="75"/>
      <c r="C41" s="42" t="s">
        <v>84</v>
      </c>
      <c r="D41" s="45" t="s">
        <v>85</v>
      </c>
      <c r="E41" s="23" t="s">
        <v>24</v>
      </c>
      <c r="F41" s="29">
        <v>1</v>
      </c>
      <c r="G41" s="29">
        <v>1</v>
      </c>
      <c r="H41" s="25"/>
      <c r="I41" s="35"/>
      <c r="J41" s="36">
        <f t="shared" si="0"/>
        <v>0</v>
      </c>
      <c r="K41" s="62"/>
      <c r="L41" s="44"/>
    </row>
    <row r="42" spans="1:12" s="41" customFormat="1" ht="23.1" customHeight="1" x14ac:dyDescent="0.25">
      <c r="A42" s="76"/>
      <c r="B42" s="75"/>
      <c r="C42" s="42" t="s">
        <v>86</v>
      </c>
      <c r="D42" s="45" t="s">
        <v>87</v>
      </c>
      <c r="E42" s="23" t="s">
        <v>24</v>
      </c>
      <c r="F42" s="29">
        <v>30</v>
      </c>
      <c r="G42" s="29">
        <v>1</v>
      </c>
      <c r="H42" s="25"/>
      <c r="I42" s="35"/>
      <c r="J42" s="36">
        <f t="shared" si="0"/>
        <v>0</v>
      </c>
      <c r="K42" s="62"/>
      <c r="L42" s="44"/>
    </row>
    <row r="43" spans="1:12" s="41" customFormat="1" ht="23.1" customHeight="1" x14ac:dyDescent="0.25">
      <c r="A43" s="76"/>
      <c r="B43" s="75"/>
      <c r="C43" s="42" t="s">
        <v>88</v>
      </c>
      <c r="D43" s="45" t="s">
        <v>89</v>
      </c>
      <c r="E43" s="23" t="s">
        <v>24</v>
      </c>
      <c r="F43" s="29">
        <v>50</v>
      </c>
      <c r="G43" s="29">
        <v>1</v>
      </c>
      <c r="H43" s="25"/>
      <c r="I43" s="35"/>
      <c r="J43" s="36">
        <f>F43*G43*I43</f>
        <v>0</v>
      </c>
      <c r="K43" s="62"/>
      <c r="L43" s="44"/>
    </row>
    <row r="44" spans="1:12" s="41" customFormat="1" ht="23.1" customHeight="1" x14ac:dyDescent="0.25">
      <c r="A44" s="76"/>
      <c r="B44" s="75"/>
      <c r="C44" s="42" t="s">
        <v>90</v>
      </c>
      <c r="D44" s="45" t="s">
        <v>91</v>
      </c>
      <c r="E44" s="23" t="s">
        <v>24</v>
      </c>
      <c r="F44" s="29">
        <v>30</v>
      </c>
      <c r="G44" s="29">
        <v>1</v>
      </c>
      <c r="H44" s="25"/>
      <c r="I44" s="35"/>
      <c r="J44" s="36">
        <f>F44*G44*I44</f>
        <v>0</v>
      </c>
      <c r="K44" s="62"/>
      <c r="L44" s="44"/>
    </row>
    <row r="45" spans="1:12" s="41" customFormat="1" ht="23.1" customHeight="1" x14ac:dyDescent="0.25">
      <c r="A45" s="76"/>
      <c r="B45" s="75"/>
      <c r="C45" s="42" t="s">
        <v>92</v>
      </c>
      <c r="D45" s="45" t="s">
        <v>93</v>
      </c>
      <c r="E45" s="23" t="s">
        <v>24</v>
      </c>
      <c r="F45" s="29">
        <v>50</v>
      </c>
      <c r="G45" s="29">
        <v>1</v>
      </c>
      <c r="H45" s="25"/>
      <c r="I45" s="35"/>
      <c r="J45" s="36">
        <f t="shared" si="0"/>
        <v>0</v>
      </c>
      <c r="K45" s="62"/>
      <c r="L45" s="44"/>
    </row>
    <row r="46" spans="1:12" s="41" customFormat="1" ht="23.1" customHeight="1" x14ac:dyDescent="0.25">
      <c r="A46" s="76"/>
      <c r="B46" s="75"/>
      <c r="C46" s="42" t="s">
        <v>94</v>
      </c>
      <c r="D46" s="45" t="s">
        <v>95</v>
      </c>
      <c r="E46" s="23" t="s">
        <v>24</v>
      </c>
      <c r="F46" s="29">
        <v>50</v>
      </c>
      <c r="G46" s="29">
        <v>1</v>
      </c>
      <c r="H46" s="25"/>
      <c r="I46" s="35"/>
      <c r="J46" s="36">
        <f>F46*G46*I46</f>
        <v>0</v>
      </c>
      <c r="K46" s="62"/>
      <c r="L46" s="44"/>
    </row>
    <row r="47" spans="1:12" s="41" customFormat="1" ht="23.1" customHeight="1" x14ac:dyDescent="0.25">
      <c r="A47" s="76"/>
      <c r="B47" s="75"/>
      <c r="C47" s="42" t="s">
        <v>96</v>
      </c>
      <c r="D47" s="45" t="s">
        <v>97</v>
      </c>
      <c r="E47" s="23" t="s">
        <v>24</v>
      </c>
      <c r="F47" s="29">
        <v>4</v>
      </c>
      <c r="G47" s="29">
        <v>1</v>
      </c>
      <c r="H47" s="25"/>
      <c r="I47" s="35"/>
      <c r="J47" s="36">
        <f t="shared" si="0"/>
        <v>0</v>
      </c>
      <c r="K47" s="62"/>
      <c r="L47" s="44"/>
    </row>
    <row r="48" spans="1:12" s="41" customFormat="1" ht="23.1" customHeight="1" x14ac:dyDescent="0.25">
      <c r="A48" s="93" t="s">
        <v>98</v>
      </c>
      <c r="B48" s="94"/>
      <c r="C48" s="94"/>
      <c r="D48" s="94"/>
      <c r="E48" s="94"/>
      <c r="F48" s="94"/>
      <c r="G48" s="94"/>
      <c r="H48" s="94"/>
      <c r="I48" s="94"/>
      <c r="J48" s="94"/>
      <c r="K48" s="49">
        <f>SUM(K7:K47)</f>
        <v>0</v>
      </c>
    </row>
    <row r="49" spans="1:12" s="41" customFormat="1" ht="23.1" customHeight="1" x14ac:dyDescent="0.25">
      <c r="A49" s="50" t="s">
        <v>99</v>
      </c>
      <c r="B49" s="51"/>
      <c r="C49" s="51"/>
      <c r="D49" s="52"/>
      <c r="E49" s="52"/>
      <c r="F49" s="56"/>
      <c r="G49" s="56"/>
      <c r="H49" s="53"/>
      <c r="I49" s="53"/>
      <c r="J49" s="52"/>
      <c r="K49" s="54"/>
    </row>
    <row r="50" spans="1:12" s="41" customFormat="1" ht="23.1" customHeight="1" x14ac:dyDescent="0.25">
      <c r="A50" s="76">
        <v>12</v>
      </c>
      <c r="B50" s="75" t="s">
        <v>100</v>
      </c>
      <c r="C50" s="65" t="s">
        <v>101</v>
      </c>
      <c r="D50" s="65"/>
      <c r="E50" s="65"/>
      <c r="F50" s="65"/>
      <c r="G50" s="65"/>
      <c r="H50" s="65"/>
      <c r="I50" s="65"/>
      <c r="J50" s="65"/>
      <c r="K50" s="62">
        <f>SUM(J51:J54)</f>
        <v>0</v>
      </c>
    </row>
    <row r="51" spans="1:12" s="41" customFormat="1" ht="23.1" customHeight="1" x14ac:dyDescent="0.25">
      <c r="A51" s="76"/>
      <c r="B51" s="75"/>
      <c r="C51" s="42" t="s">
        <v>102</v>
      </c>
      <c r="D51" s="23" t="s">
        <v>103</v>
      </c>
      <c r="E51" s="23" t="s">
        <v>21</v>
      </c>
      <c r="F51" s="13">
        <v>1</v>
      </c>
      <c r="G51" s="13">
        <v>1</v>
      </c>
      <c r="H51" s="25"/>
      <c r="I51" s="59"/>
      <c r="J51" s="36">
        <f>F51*G51*I51</f>
        <v>0</v>
      </c>
      <c r="K51" s="62"/>
      <c r="L51" s="44"/>
    </row>
    <row r="52" spans="1:12" s="41" customFormat="1" ht="23.1" customHeight="1" x14ac:dyDescent="0.25">
      <c r="A52" s="76"/>
      <c r="B52" s="75"/>
      <c r="C52" s="42" t="s">
        <v>104</v>
      </c>
      <c r="D52" s="23" t="s">
        <v>105</v>
      </c>
      <c r="E52" s="23" t="s">
        <v>21</v>
      </c>
      <c r="F52" s="13">
        <v>1</v>
      </c>
      <c r="G52" s="13">
        <v>1</v>
      </c>
      <c r="H52" s="25"/>
      <c r="I52" s="59"/>
      <c r="J52" s="36">
        <f>F52*G52*I52</f>
        <v>0</v>
      </c>
      <c r="K52" s="62"/>
      <c r="L52" s="44"/>
    </row>
    <row r="53" spans="1:12" s="41" customFormat="1" ht="23.1" customHeight="1" x14ac:dyDescent="0.25">
      <c r="A53" s="76"/>
      <c r="B53" s="75"/>
      <c r="C53" s="42" t="s">
        <v>104</v>
      </c>
      <c r="D53" s="23" t="s">
        <v>106</v>
      </c>
      <c r="E53" s="23" t="s">
        <v>107</v>
      </c>
      <c r="F53" s="13">
        <v>1</v>
      </c>
      <c r="G53" s="13">
        <v>1</v>
      </c>
      <c r="H53" s="25"/>
      <c r="I53" s="59"/>
      <c r="J53" s="36">
        <f>F53*G53*I53</f>
        <v>0</v>
      </c>
      <c r="K53" s="62"/>
      <c r="L53" s="47"/>
    </row>
    <row r="54" spans="1:12" s="41" customFormat="1" ht="32.25" customHeight="1" x14ac:dyDescent="0.25">
      <c r="A54" s="76"/>
      <c r="B54" s="75"/>
      <c r="C54" s="42" t="s">
        <v>108</v>
      </c>
      <c r="D54" s="23" t="s">
        <v>109</v>
      </c>
      <c r="E54" s="23" t="s">
        <v>79</v>
      </c>
      <c r="F54" s="13">
        <v>1</v>
      </c>
      <c r="G54" s="13">
        <v>1</v>
      </c>
      <c r="H54" s="25"/>
      <c r="I54" s="59"/>
      <c r="J54" s="36">
        <f>F54*G54*I54</f>
        <v>0</v>
      </c>
      <c r="K54" s="62"/>
      <c r="L54" s="44"/>
    </row>
    <row r="55" spans="1:12" s="41" customFormat="1" ht="23.1" customHeight="1" x14ac:dyDescent="0.25">
      <c r="A55" s="76"/>
      <c r="B55" s="75"/>
      <c r="C55" s="64" t="s">
        <v>110</v>
      </c>
      <c r="D55" s="64"/>
      <c r="E55" s="64"/>
      <c r="F55" s="64"/>
      <c r="G55" s="64"/>
      <c r="H55" s="64"/>
      <c r="I55" s="64"/>
      <c r="J55" s="64"/>
      <c r="K55" s="61">
        <f>SUM(J56:J65)</f>
        <v>0</v>
      </c>
      <c r="L55" s="44"/>
    </row>
    <row r="56" spans="1:12" s="41" customFormat="1" ht="23.1" customHeight="1" x14ac:dyDescent="0.25">
      <c r="A56" s="76"/>
      <c r="B56" s="75"/>
      <c r="C56" s="42" t="s">
        <v>111</v>
      </c>
      <c r="D56" s="23" t="s">
        <v>112</v>
      </c>
      <c r="E56" s="23" t="s">
        <v>24</v>
      </c>
      <c r="F56" s="13">
        <v>1</v>
      </c>
      <c r="G56" s="13">
        <v>1</v>
      </c>
      <c r="H56" s="25" t="s">
        <v>51</v>
      </c>
      <c r="I56" s="59"/>
      <c r="J56" s="36">
        <f>F56*G56*I56</f>
        <v>0</v>
      </c>
      <c r="K56" s="62"/>
      <c r="L56" s="44"/>
    </row>
    <row r="57" spans="1:12" s="41" customFormat="1" ht="23.1" customHeight="1" x14ac:dyDescent="0.25">
      <c r="A57" s="76"/>
      <c r="B57" s="75"/>
      <c r="C57" s="42" t="s">
        <v>113</v>
      </c>
      <c r="D57" s="23" t="s">
        <v>114</v>
      </c>
      <c r="E57" s="23" t="s">
        <v>24</v>
      </c>
      <c r="F57" s="13">
        <v>1</v>
      </c>
      <c r="G57" s="13">
        <v>1</v>
      </c>
      <c r="H57" s="25" t="s">
        <v>115</v>
      </c>
      <c r="I57" s="59"/>
      <c r="J57" s="36">
        <f>F57*G57*I57</f>
        <v>0</v>
      </c>
      <c r="K57" s="62"/>
    </row>
    <row r="58" spans="1:12" s="41" customFormat="1" ht="23.1" customHeight="1" x14ac:dyDescent="0.25">
      <c r="A58" s="76"/>
      <c r="B58" s="75"/>
      <c r="C58" s="42" t="s">
        <v>116</v>
      </c>
      <c r="D58" s="23" t="s">
        <v>117</v>
      </c>
      <c r="E58" s="23" t="s">
        <v>24</v>
      </c>
      <c r="F58" s="13">
        <v>1</v>
      </c>
      <c r="G58" s="13">
        <v>1</v>
      </c>
      <c r="H58" s="25" t="s">
        <v>150</v>
      </c>
      <c r="I58" s="59"/>
      <c r="J58" s="36">
        <f>F58*G58*I58</f>
        <v>0</v>
      </c>
      <c r="K58" s="62"/>
    </row>
    <row r="59" spans="1:12" s="41" customFormat="1" ht="23.1" customHeight="1" x14ac:dyDescent="0.25">
      <c r="A59" s="76"/>
      <c r="B59" s="75"/>
      <c r="C59" s="42" t="s">
        <v>118</v>
      </c>
      <c r="D59" s="23" t="s">
        <v>117</v>
      </c>
      <c r="E59" s="23" t="s">
        <v>24</v>
      </c>
      <c r="F59" s="13">
        <v>1</v>
      </c>
      <c r="G59" s="13">
        <v>1</v>
      </c>
      <c r="H59" s="25" t="s">
        <v>115</v>
      </c>
      <c r="I59" s="59"/>
      <c r="J59" s="36">
        <f t="shared" ref="J58:J65" si="1">F59*G59*I59</f>
        <v>0</v>
      </c>
      <c r="K59" s="62"/>
    </row>
    <row r="60" spans="1:12" s="41" customFormat="1" ht="23.1" customHeight="1" x14ac:dyDescent="0.25">
      <c r="A60" s="76"/>
      <c r="B60" s="75"/>
      <c r="C60" s="42" t="s">
        <v>119</v>
      </c>
      <c r="D60" s="23" t="s">
        <v>120</v>
      </c>
      <c r="E60" s="23" t="s">
        <v>24</v>
      </c>
      <c r="F60" s="13">
        <v>1</v>
      </c>
      <c r="G60" s="13">
        <v>1</v>
      </c>
      <c r="H60" s="25" t="s">
        <v>51</v>
      </c>
      <c r="I60" s="59"/>
      <c r="J60" s="36">
        <f t="shared" si="1"/>
        <v>0</v>
      </c>
      <c r="K60" s="62"/>
    </row>
    <row r="61" spans="1:12" s="41" customFormat="1" ht="23.1" customHeight="1" x14ac:dyDescent="0.25">
      <c r="A61" s="76"/>
      <c r="B61" s="75"/>
      <c r="C61" s="42" t="s">
        <v>121</v>
      </c>
      <c r="D61" s="23" t="s">
        <v>120</v>
      </c>
      <c r="E61" s="23" t="s">
        <v>24</v>
      </c>
      <c r="F61" s="13">
        <v>1</v>
      </c>
      <c r="G61" s="13">
        <v>1</v>
      </c>
      <c r="H61" s="25" t="s">
        <v>115</v>
      </c>
      <c r="I61" s="59"/>
      <c r="J61" s="36">
        <f>F61*G61*I61</f>
        <v>0</v>
      </c>
      <c r="K61" s="62"/>
    </row>
    <row r="62" spans="1:12" s="41" customFormat="1" ht="23.1" customHeight="1" x14ac:dyDescent="0.25">
      <c r="A62" s="76"/>
      <c r="B62" s="75"/>
      <c r="C62" s="42" t="s">
        <v>122</v>
      </c>
      <c r="D62" s="23" t="s">
        <v>123</v>
      </c>
      <c r="E62" s="23" t="s">
        <v>24</v>
      </c>
      <c r="F62" s="13">
        <v>1</v>
      </c>
      <c r="G62" s="13">
        <v>1</v>
      </c>
      <c r="H62" s="25" t="s">
        <v>51</v>
      </c>
      <c r="I62" s="59"/>
      <c r="J62" s="36">
        <f t="shared" si="1"/>
        <v>0</v>
      </c>
      <c r="K62" s="62"/>
    </row>
    <row r="63" spans="1:12" s="41" customFormat="1" ht="23.1" customHeight="1" x14ac:dyDescent="0.25">
      <c r="A63" s="76"/>
      <c r="B63" s="75"/>
      <c r="C63" s="42" t="s">
        <v>124</v>
      </c>
      <c r="D63" s="23" t="s">
        <v>123</v>
      </c>
      <c r="E63" s="23" t="s">
        <v>24</v>
      </c>
      <c r="F63" s="13">
        <v>1</v>
      </c>
      <c r="G63" s="13">
        <v>1</v>
      </c>
      <c r="H63" s="25" t="s">
        <v>115</v>
      </c>
      <c r="I63" s="59"/>
      <c r="J63" s="36">
        <f>F63*G63*I63</f>
        <v>0</v>
      </c>
      <c r="K63" s="62"/>
    </row>
    <row r="64" spans="1:12" s="41" customFormat="1" ht="23.1" customHeight="1" x14ac:dyDescent="0.25">
      <c r="A64" s="76"/>
      <c r="B64" s="75"/>
      <c r="C64" s="42" t="s">
        <v>125</v>
      </c>
      <c r="D64" s="23" t="s">
        <v>126</v>
      </c>
      <c r="E64" s="23" t="s">
        <v>24</v>
      </c>
      <c r="F64" s="13">
        <v>1</v>
      </c>
      <c r="G64" s="13">
        <v>1</v>
      </c>
      <c r="H64" s="25" t="s">
        <v>51</v>
      </c>
      <c r="I64" s="59"/>
      <c r="J64" s="36">
        <f>F64*G64*I64</f>
        <v>0</v>
      </c>
      <c r="K64" s="62"/>
    </row>
    <row r="65" spans="1:11" s="41" customFormat="1" ht="23.1" customHeight="1" x14ac:dyDescent="0.25">
      <c r="A65" s="76"/>
      <c r="B65" s="75"/>
      <c r="C65" s="42" t="s">
        <v>127</v>
      </c>
      <c r="D65" s="23" t="s">
        <v>128</v>
      </c>
      <c r="E65" s="23" t="s">
        <v>24</v>
      </c>
      <c r="F65" s="13">
        <v>1</v>
      </c>
      <c r="G65" s="13">
        <v>1</v>
      </c>
      <c r="H65" s="25" t="s">
        <v>115</v>
      </c>
      <c r="I65" s="59"/>
      <c r="J65" s="36">
        <f>F65*G65*I65</f>
        <v>0</v>
      </c>
      <c r="K65" s="62"/>
    </row>
    <row r="66" spans="1:11" s="41" customFormat="1" ht="23.1" customHeight="1" x14ac:dyDescent="0.25">
      <c r="A66" s="76"/>
      <c r="B66" s="75"/>
      <c r="C66" s="64" t="s">
        <v>129</v>
      </c>
      <c r="D66" s="64"/>
      <c r="E66" s="64"/>
      <c r="F66" s="64"/>
      <c r="G66" s="64"/>
      <c r="H66" s="64"/>
      <c r="I66" s="64"/>
      <c r="J66" s="64"/>
      <c r="K66" s="61">
        <f>SUM(J67:J68)</f>
        <v>0</v>
      </c>
    </row>
    <row r="67" spans="1:11" s="41" customFormat="1" ht="23.1" customHeight="1" x14ac:dyDescent="0.25">
      <c r="A67" s="76"/>
      <c r="B67" s="75"/>
      <c r="C67" s="42" t="s">
        <v>130</v>
      </c>
      <c r="D67" s="23" t="s">
        <v>131</v>
      </c>
      <c r="E67" s="23" t="s">
        <v>24</v>
      </c>
      <c r="F67" s="13">
        <v>1</v>
      </c>
      <c r="G67" s="13">
        <v>1</v>
      </c>
      <c r="H67" s="25"/>
      <c r="I67" s="35"/>
      <c r="J67" s="36">
        <f>F67*G67*I67</f>
        <v>0</v>
      </c>
      <c r="K67" s="62"/>
    </row>
    <row r="68" spans="1:11" s="41" customFormat="1" ht="23.1" customHeight="1" x14ac:dyDescent="0.25">
      <c r="A68" s="76"/>
      <c r="B68" s="75"/>
      <c r="C68" s="42" t="s">
        <v>132</v>
      </c>
      <c r="D68" s="23" t="s">
        <v>133</v>
      </c>
      <c r="E68" s="23" t="s">
        <v>24</v>
      </c>
      <c r="F68" s="13">
        <v>1</v>
      </c>
      <c r="G68" s="13">
        <v>1</v>
      </c>
      <c r="H68" s="25"/>
      <c r="I68" s="35"/>
      <c r="J68" s="36">
        <f>F68*G68*I68</f>
        <v>0</v>
      </c>
      <c r="K68" s="62"/>
    </row>
    <row r="69" spans="1:11" s="41" customFormat="1" ht="23.1" customHeight="1" x14ac:dyDescent="0.25">
      <c r="A69" s="76"/>
      <c r="B69" s="75"/>
      <c r="C69" s="64" t="s">
        <v>134</v>
      </c>
      <c r="D69" s="64"/>
      <c r="E69" s="64"/>
      <c r="F69" s="64"/>
      <c r="G69" s="64"/>
      <c r="H69" s="64"/>
      <c r="I69" s="64"/>
      <c r="J69" s="64"/>
      <c r="K69" s="61">
        <f>SUM(J70:J71)</f>
        <v>0</v>
      </c>
    </row>
    <row r="70" spans="1:11" s="41" customFormat="1" ht="23.1" customHeight="1" x14ac:dyDescent="0.25">
      <c r="A70" s="76"/>
      <c r="B70" s="75"/>
      <c r="C70" s="42" t="s">
        <v>135</v>
      </c>
      <c r="D70" s="23" t="s">
        <v>136</v>
      </c>
      <c r="E70" s="23" t="s">
        <v>79</v>
      </c>
      <c r="F70" s="13">
        <v>4</v>
      </c>
      <c r="G70" s="13">
        <v>2</v>
      </c>
      <c r="H70" s="25"/>
      <c r="I70" s="35"/>
      <c r="J70" s="36">
        <f>F70*G70*I70</f>
        <v>0</v>
      </c>
      <c r="K70" s="62"/>
    </row>
    <row r="71" spans="1:11" s="41" customFormat="1" ht="23.1" customHeight="1" x14ac:dyDescent="0.25">
      <c r="A71" s="76"/>
      <c r="B71" s="75"/>
      <c r="C71" s="42" t="s">
        <v>137</v>
      </c>
      <c r="D71" s="23" t="s">
        <v>138</v>
      </c>
      <c r="E71" s="23" t="s">
        <v>79</v>
      </c>
      <c r="F71" s="13">
        <v>4</v>
      </c>
      <c r="G71" s="13">
        <f>5+5+5+5</f>
        <v>20</v>
      </c>
      <c r="H71" s="25"/>
      <c r="I71" s="35"/>
      <c r="J71" s="36">
        <f>F71*G71*I71</f>
        <v>0</v>
      </c>
      <c r="K71" s="62"/>
    </row>
    <row r="72" spans="1:11" ht="23.1" customHeight="1" x14ac:dyDescent="0.25">
      <c r="A72" s="95" t="s">
        <v>139</v>
      </c>
      <c r="B72" s="96"/>
      <c r="C72" s="96"/>
      <c r="D72" s="96"/>
      <c r="E72" s="96"/>
      <c r="F72" s="96"/>
      <c r="G72" s="96"/>
      <c r="H72" s="96"/>
      <c r="I72" s="96"/>
      <c r="J72" s="96"/>
      <c r="K72" s="15">
        <f>SUM(K50:K71)</f>
        <v>0</v>
      </c>
    </row>
    <row r="73" spans="1:11" ht="23.1" customHeight="1" x14ac:dyDescent="0.25">
      <c r="A73" s="91" t="s">
        <v>140</v>
      </c>
      <c r="B73" s="92"/>
      <c r="C73" s="92"/>
      <c r="D73" s="92"/>
      <c r="E73" s="92"/>
      <c r="F73" s="92"/>
      <c r="G73" s="92"/>
      <c r="H73" s="92"/>
      <c r="I73" s="92"/>
      <c r="J73" s="92"/>
      <c r="K73" s="15">
        <f>SUM(K48+K72)</f>
        <v>0</v>
      </c>
    </row>
    <row r="75" spans="1:11" x14ac:dyDescent="0.25">
      <c r="A75" s="1" t="s">
        <v>141</v>
      </c>
    </row>
    <row r="76" spans="1:11" ht="69.75" customHeight="1" x14ac:dyDescent="0.25">
      <c r="A76" s="66" t="s">
        <v>142</v>
      </c>
      <c r="B76" s="66"/>
      <c r="C76" s="66"/>
      <c r="D76" s="66"/>
      <c r="E76" s="66"/>
      <c r="F76" s="66"/>
      <c r="G76" s="66"/>
      <c r="H76" s="66"/>
      <c r="I76" s="66"/>
      <c r="J76" s="66"/>
      <c r="K76" s="66"/>
    </row>
  </sheetData>
  <sheetProtection algorithmName="SHA-512" hashValue="CYu7qZpo0uOwbzQkyeXQ4NPDaEFEQ4669ejc0c12QAwv2jms+UCJDh9dBR56rhendiZSBlcMow9UHH/TJ7+uOw==" saltValue="KT1hMLeq78BjUBw/ETBJlQ==" spinCount="100000" sheet="1" objects="1" scenarios="1"/>
  <protectedRanges>
    <protectedRange sqref="I69 I55:I66 I7:I47 I50:I52" name="Range1"/>
    <protectedRange sqref="I70:I71 I53:I54 I67:I68" name="Range1_1"/>
  </protectedRanges>
  <mergeCells count="64">
    <mergeCell ref="A73:J73"/>
    <mergeCell ref="C15:J15"/>
    <mergeCell ref="A48:J48"/>
    <mergeCell ref="A72:J72"/>
    <mergeCell ref="B20:B21"/>
    <mergeCell ref="C20:J20"/>
    <mergeCell ref="C17:J17"/>
    <mergeCell ref="B17:B19"/>
    <mergeCell ref="A17:A19"/>
    <mergeCell ref="C34:J34"/>
    <mergeCell ref="B29:B37"/>
    <mergeCell ref="A25:A26"/>
    <mergeCell ref="A50:A71"/>
    <mergeCell ref="B50:B71"/>
    <mergeCell ref="A1:J1"/>
    <mergeCell ref="K20:K21"/>
    <mergeCell ref="A20:A21"/>
    <mergeCell ref="A2:J2"/>
    <mergeCell ref="A4:K4"/>
    <mergeCell ref="B7:B8"/>
    <mergeCell ref="C12:J12"/>
    <mergeCell ref="K7:K8"/>
    <mergeCell ref="A7:A8"/>
    <mergeCell ref="A5:B5"/>
    <mergeCell ref="C5:D5"/>
    <mergeCell ref="K12:K14"/>
    <mergeCell ref="G5:H5"/>
    <mergeCell ref="K17:K19"/>
    <mergeCell ref="K9:K11"/>
    <mergeCell ref="A9:A11"/>
    <mergeCell ref="B9:B11"/>
    <mergeCell ref="C9:J9"/>
    <mergeCell ref="B15:B16"/>
    <mergeCell ref="A15:A16"/>
    <mergeCell ref="K25:K26"/>
    <mergeCell ref="K15:K16"/>
    <mergeCell ref="B25:B26"/>
    <mergeCell ref="C25:J25"/>
    <mergeCell ref="A12:A14"/>
    <mergeCell ref="B12:B14"/>
    <mergeCell ref="A76:K76"/>
    <mergeCell ref="C29:J29"/>
    <mergeCell ref="K22:K24"/>
    <mergeCell ref="C22:J22"/>
    <mergeCell ref="K27:K28"/>
    <mergeCell ref="A22:A24"/>
    <mergeCell ref="B22:B24"/>
    <mergeCell ref="C27:J27"/>
    <mergeCell ref="A27:A28"/>
    <mergeCell ref="B27:B28"/>
    <mergeCell ref="K29:K33"/>
    <mergeCell ref="B38:B47"/>
    <mergeCell ref="A38:A47"/>
    <mergeCell ref="C55:J55"/>
    <mergeCell ref="C69:J69"/>
    <mergeCell ref="A29:A37"/>
    <mergeCell ref="K34:K37"/>
    <mergeCell ref="K50:K54"/>
    <mergeCell ref="C66:J66"/>
    <mergeCell ref="K66:K68"/>
    <mergeCell ref="K69:K71"/>
    <mergeCell ref="K38:K47"/>
    <mergeCell ref="C50:J50"/>
    <mergeCell ref="K55:K65"/>
  </mergeCells>
  <phoneticPr fontId="1" type="noConversion"/>
  <pageMargins left="0.25" right="0.25" top="0.75" bottom="0.75" header="0.3" footer="0.3"/>
  <pageSetup paperSize="8" scale="78" fitToHeight="0" orientation="landscape" horizontalDpi="4294967293" verticalDpi="4294967293" r:id="rId1"/>
  <rowBreaks count="2" manualBreakCount="2">
    <brk id="26" max="16383" man="1"/>
    <brk id="48" max="16383" man="1"/>
  </rowBreaks>
  <ignoredErrors>
    <ignoredError sqref="C20:J20 C12:J12 D22:J22 E21:F21 E23 G23:H23 C8:G8 D13:H13 H21 C7:H7"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8F2DCF54CE9D2438043917A194A7E61" ma:contentTypeVersion="16" ma:contentTypeDescription="Create a new document." ma:contentTypeScope="" ma:versionID="fe0012f075993e3bcafd6e27bf0a272a">
  <xsd:schema xmlns:xsd="http://www.w3.org/2001/XMLSchema" xmlns:xs="http://www.w3.org/2001/XMLSchema" xmlns:p="http://schemas.microsoft.com/office/2006/metadata/properties" xmlns:ns2="81be220f-49d2-44ee-b8d1-9781a473b37f" xmlns:ns3="016d0d4e-c6cb-4cb2-9e77-da60bbd7ff64" targetNamespace="http://schemas.microsoft.com/office/2006/metadata/properties" ma:root="true" ma:fieldsID="b31b541e82495fb1612b04fe4c347e1d" ns2:_="" ns3:_="">
    <xsd:import namespace="81be220f-49d2-44ee-b8d1-9781a473b37f"/>
    <xsd:import namespace="016d0d4e-c6cb-4cb2-9e77-da60bbd7ff6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ObjectDetectorVersions"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be220f-49d2-44ee-b8d1-9781a473b3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ab532e13-c641-405a-a68a-1f534b57804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16d0d4e-c6cb-4cb2-9e77-da60bbd7ff6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489431a-d616-400b-b73c-67daf32f94be}" ma:internalName="TaxCatchAll" ma:showField="CatchAllData" ma:web="016d0d4e-c6cb-4cb2-9e77-da60bbd7ff64">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be220f-49d2-44ee-b8d1-9781a473b37f">
      <Terms xmlns="http://schemas.microsoft.com/office/infopath/2007/PartnerControls"/>
    </lcf76f155ced4ddcb4097134ff3c332f>
    <TaxCatchAll xmlns="016d0d4e-c6cb-4cb2-9e77-da60bbd7ff64" xsi:nil="true"/>
  </documentManagement>
</p:properties>
</file>

<file path=customXml/itemProps1.xml><?xml version="1.0" encoding="utf-8"?>
<ds:datastoreItem xmlns:ds="http://schemas.openxmlformats.org/officeDocument/2006/customXml" ds:itemID="{3119F04F-272C-4160-894E-A89F297D8E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be220f-49d2-44ee-b8d1-9781a473b37f"/>
    <ds:schemaRef ds:uri="016d0d4e-c6cb-4cb2-9e77-da60bbd7ff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70D8C4-320F-4DB0-B5ED-E03CBD125357}">
  <ds:schemaRefs>
    <ds:schemaRef ds:uri="http://schemas.microsoft.com/sharepoint/v3/contenttype/forms"/>
  </ds:schemaRefs>
</ds:datastoreItem>
</file>

<file path=customXml/itemProps3.xml><?xml version="1.0" encoding="utf-8"?>
<ds:datastoreItem xmlns:ds="http://schemas.openxmlformats.org/officeDocument/2006/customXml" ds:itemID="{AF841BF0-D43F-4B77-953A-4994B8DF5F14}">
  <ds:schemaRefs>
    <ds:schemaRef ds:uri="http://schemas.microsoft.com/office/2006/metadata/properties"/>
    <ds:schemaRef ds:uri="81be220f-49d2-44ee-b8d1-9781a473b37f"/>
    <ds:schemaRef ds:uri="http://schemas.microsoft.com/office/infopath/2007/PartnerControls"/>
    <ds:schemaRef ds:uri="http://purl.org/dc/terms/"/>
    <ds:schemaRef ds:uri="016d0d4e-c6cb-4cb2-9e77-da60bbd7ff64"/>
    <ds:schemaRef ds:uri="http://schemas.microsoft.com/office/2006/documentManagement/types"/>
    <ds:schemaRef ds:uri="http://purl.org/dc/elements/1.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Joyce Ngai</dc:creator>
  <cp:keywords/>
  <dc:description/>
  <cp:lastModifiedBy>Hayley Leung</cp:lastModifiedBy>
  <cp:revision/>
  <dcterms:created xsi:type="dcterms:W3CDTF">2024-01-23T03:16:30Z</dcterms:created>
  <dcterms:modified xsi:type="dcterms:W3CDTF">2025-09-10T01:41:57Z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0x010100F8F2DCF54CE9D2438043917A194A7E61</vt:lpwstr>
  </property>
  <property fmtid="{D5CDD505-2E9C-101B-9397-08002B2CF9AE}" pid="3" name="MediaServiceImageTags">
    <vt:lpwstr/>
  </property>
</Properties>
</file>